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Fusion og spaltninger\Bilag til fusionsvejledning\"/>
    </mc:Choice>
  </mc:AlternateContent>
  <workbookProtection workbookPassword="C6BD" lockStructure="1"/>
  <bookViews>
    <workbookView xWindow="120" yWindow="120" windowWidth="20370" windowHeight="8220"/>
  </bookViews>
  <sheets>
    <sheet name="Indberetningsark" sheetId="1" r:id="rId1"/>
    <sheet name="Anlægsinvesteringer " sheetId="9" r:id="rId2"/>
  </sheets>
  <calcPr calcId="162913"/>
</workbook>
</file>

<file path=xl/calcChain.xml><?xml version="1.0" encoding="utf-8"?>
<calcChain xmlns="http://schemas.openxmlformats.org/spreadsheetml/2006/main">
  <c r="K136" i="9" l="1"/>
  <c r="K137" i="9"/>
  <c r="K138" i="9"/>
  <c r="K139" i="9"/>
  <c r="K140" i="9"/>
  <c r="K141" i="9"/>
  <c r="K142" i="9"/>
  <c r="K135" i="9"/>
  <c r="K131" i="9"/>
  <c r="K132" i="9"/>
  <c r="K133" i="9"/>
  <c r="K130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16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02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83" i="9"/>
  <c r="K73" i="9"/>
  <c r="K74" i="9"/>
  <c r="K75" i="9"/>
  <c r="K76" i="9"/>
  <c r="K77" i="9"/>
  <c r="K78" i="9"/>
  <c r="K79" i="9"/>
  <c r="K80" i="9"/>
  <c r="K81" i="9"/>
  <c r="K72" i="9"/>
  <c r="K70" i="9"/>
  <c r="K69" i="9"/>
  <c r="K56" i="9"/>
  <c r="K57" i="9"/>
  <c r="K58" i="9"/>
  <c r="K59" i="9"/>
  <c r="K60" i="9"/>
  <c r="K61" i="9"/>
  <c r="K62" i="9"/>
  <c r="K63" i="9"/>
  <c r="K64" i="9"/>
  <c r="K65" i="9"/>
  <c r="K66" i="9"/>
  <c r="K67" i="9"/>
  <c r="K46" i="9"/>
  <c r="K47" i="9"/>
  <c r="K48" i="9"/>
  <c r="K49" i="9"/>
  <c r="K50" i="9"/>
  <c r="K51" i="9"/>
  <c r="K52" i="9"/>
  <c r="K53" i="9"/>
  <c r="K45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2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7" i="9"/>
  <c r="K5" i="9"/>
  <c r="D57" i="9" l="1"/>
  <c r="K55" i="9" s="1"/>
</calcChain>
</file>

<file path=xl/sharedStrings.xml><?xml version="1.0" encoding="utf-8"?>
<sst xmlns="http://schemas.openxmlformats.org/spreadsheetml/2006/main" count="383" uniqueCount="170">
  <si>
    <t>Bemærkninger</t>
  </si>
  <si>
    <t>Kategori</t>
  </si>
  <si>
    <t>Vand, Investering</t>
  </si>
  <si>
    <t>Måleenhed</t>
  </si>
  <si>
    <t>Teknisk levetid</t>
  </si>
  <si>
    <t>Produktionsanlæg:</t>
  </si>
  <si>
    <t>Ledningsnet</t>
  </si>
  <si>
    <t>Konstruktioner</t>
  </si>
  <si>
    <t>Mek./EL</t>
  </si>
  <si>
    <t>SRO</t>
  </si>
  <si>
    <t>Bygninger</t>
  </si>
  <si>
    <t>Distributionsanlæg:</t>
  </si>
  <si>
    <t>Køretøjer, personbil</t>
  </si>
  <si>
    <t>Køretøjer, små lastvogne (&lt; 3.500 kg.)</t>
  </si>
  <si>
    <t>Køretøjer, store lastvogne (&gt; 3.500 kg.)</t>
  </si>
  <si>
    <t>Køretøjer, entreprenørmaskiner</t>
  </si>
  <si>
    <t>Arbejdsplads</t>
  </si>
  <si>
    <t>Anlægsinvestering</t>
  </si>
  <si>
    <t>Anlægsår</t>
  </si>
  <si>
    <t>Anskaffelsespris (kr.)</t>
  </si>
  <si>
    <t>Anlægsinvesteringer &amp; renoveringer</t>
  </si>
  <si>
    <t xml:space="preserve">Mindre renseanlæg </t>
  </si>
  <si>
    <t>Renseanlæg</t>
  </si>
  <si>
    <t>Mindre renseanlæg &lt; 5.000 PE uden mulighed for opdeling</t>
  </si>
  <si>
    <t>PE</t>
  </si>
  <si>
    <t>Indløb med riste, Konstruktioner</t>
  </si>
  <si>
    <t>Sand- og fedtfang, Kontruktioner</t>
  </si>
  <si>
    <t>Forklaring, Konstruktioner</t>
  </si>
  <si>
    <t>Beluftningstanke, Konstruktioner</t>
  </si>
  <si>
    <t>Efterklaringstanke, Konstruktioner</t>
  </si>
  <si>
    <t>Efterbehandlingsanlæg (sandfilter), Konstruktioner</t>
  </si>
  <si>
    <t>Indløb med riste, Mek/EL</t>
  </si>
  <si>
    <t>Sand- og fedtfang, Mek/EL</t>
  </si>
  <si>
    <t>Forklaring, Mek/EL</t>
  </si>
  <si>
    <t>Beluftningstanke, Mek/EL</t>
  </si>
  <si>
    <t>Efterklaringstanke, Mek/El</t>
  </si>
  <si>
    <t>Efterbehandlingsanlæg (sandfilter), Mek/EL</t>
  </si>
  <si>
    <t>Indløb med riste, SRO</t>
  </si>
  <si>
    <t>Sand- og fedtfang, SRO</t>
  </si>
  <si>
    <t>Forklaring, SRO</t>
  </si>
  <si>
    <t>Beluftningstanke, SRO</t>
  </si>
  <si>
    <t>Efterklaringstanke, SRO</t>
  </si>
  <si>
    <t>Efterbehandlingsanlæg (sandfilter), SRO</t>
  </si>
  <si>
    <t>Forafvanding, slam, Konstruktion</t>
  </si>
  <si>
    <t>Rådnetanke, slam, Konstruktioner</t>
  </si>
  <si>
    <t>Gasdisponering, Konstruktioner</t>
  </si>
  <si>
    <t>Gasdisponering - elproduktionsanlæg, Konstruktioner</t>
  </si>
  <si>
    <t>Slutafvanding, slam - lavteknologisk (slambede), Konstruktioner</t>
  </si>
  <si>
    <t>Slutafvanding, slam - højteknologisk (centrifuger), Konstruktioner</t>
  </si>
  <si>
    <t>Forafvanding, slam, Mek/EL</t>
  </si>
  <si>
    <t>Rådnetanke, slam, Mek/EL</t>
  </si>
  <si>
    <t>Gasdisponering, Mek/EL</t>
  </si>
  <si>
    <t>Gasdisponering - elproduktionsanlæg, Mek/EL</t>
  </si>
  <si>
    <t>Slutafvanding, slam - lavteknologisk (slambede), Mek/EL</t>
  </si>
  <si>
    <t>Slutafvanding, slam - højteknologisk (centrifuger), Mek/El</t>
  </si>
  <si>
    <t>Forafvanding, slam, SRO</t>
  </si>
  <si>
    <t>Rådnetanke, slam, SRO</t>
  </si>
  <si>
    <t>Gasdisponering, SRO</t>
  </si>
  <si>
    <t>Gasdisponering - elproduktionsanlæg, SRO</t>
  </si>
  <si>
    <t>Slutafvanding, slam - lavteknologisk (slambede), SRO</t>
  </si>
  <si>
    <t>Slutafvanding, slam - højteknologisk (centrifuger), SRO</t>
  </si>
  <si>
    <t>Slutdisponering, slam - lavteknologisk (slammineralisering), Konstruktioner</t>
  </si>
  <si>
    <t>Slutdisponering, slam - højteknologisk (slamtørring), Konstruktioner</t>
  </si>
  <si>
    <t>Slutdisponering, slam - højteknologisk (slamtørring og -forbrænding), Konstruktioner</t>
  </si>
  <si>
    <t>Slutdisponering, slam - lavteknologisk (slammineralisering), Mek/EL</t>
  </si>
  <si>
    <t>Slutdisponering, slam - højteknologisk (slamtørring), Mek/EL</t>
  </si>
  <si>
    <t>Slutdisponering, slam - højteknologisk (slamtørring og -forbrænding), Mek/EL</t>
  </si>
  <si>
    <t>Slutdisponering, slam - lavteknologisk (slammineralisering), SRO</t>
  </si>
  <si>
    <t>Slutdisponering, slam - højteknologisk (slamtørring), SRO</t>
  </si>
  <si>
    <t>Slutdisponering, slam - højteknologisk (slamtørring og -forbrænding), SRO</t>
  </si>
  <si>
    <t xml:space="preserve">Ledningsnet ≤ Ø 200 mm </t>
  </si>
  <si>
    <t>meter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</si>
  <si>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</si>
  <si>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</si>
  <si>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</si>
  <si>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</si>
  <si>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</si>
  <si>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</si>
  <si>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</si>
  <si>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</si>
  <si>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</si>
  <si>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</si>
  <si>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</si>
  <si>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</si>
  <si>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</si>
  <si>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</t>
  </si>
  <si>
    <t>Brønde og stik</t>
  </si>
  <si>
    <t>Brønde</t>
  </si>
  <si>
    <t>Stk.</t>
  </si>
  <si>
    <t>Stik</t>
  </si>
  <si>
    <t>Små pumpestationer inkl. SRO-anlæg</t>
  </si>
  <si>
    <t>Pumpestationer i brønde (&lt; 6,25 m2), Konstruktioner</t>
  </si>
  <si>
    <t>Pumpestationer m. overbygning (&lt; 20 m2), Konstruktioner</t>
  </si>
  <si>
    <t>Pumpestationer i underjordiske bygværker (&lt;50 m2), Konstruktioner</t>
  </si>
  <si>
    <t>Minipumpestation</t>
  </si>
  <si>
    <t>Tryksatte minipumpestationer (husstandssystemer)</t>
  </si>
  <si>
    <t>Pumpestationer i brønde (&lt; 6,25 m2), Mek/EL</t>
  </si>
  <si>
    <t>Pumpestationer m. overbygning (&lt; 20 m2), Mek/EL</t>
  </si>
  <si>
    <t>Pumpestationer i underjordiske bygværker (&lt;50 m2), Mek/El</t>
  </si>
  <si>
    <t>Pumpestationer i brønde (&lt; 6,25 m2), SRO</t>
  </si>
  <si>
    <t>Pumpestationer m. overbygning (&lt; 20 m2), SRO</t>
  </si>
  <si>
    <t>Pumpestationer i underjordiske bygværker (&lt;50 m2), SRO</t>
  </si>
  <si>
    <t>Store pumpestationer: inkl. SRO-anlæg</t>
  </si>
  <si>
    <t>Kælder</t>
  </si>
  <si>
    <t>m2</t>
  </si>
  <si>
    <t>Overbygning</t>
  </si>
  <si>
    <t>Pumpeinstallation Miljøklasse A (100-300 l/s) - Mek/EL</t>
  </si>
  <si>
    <t>Pumpeinstallation Miljøklasse A (300-600 l/s) - Mek/EL</t>
  </si>
  <si>
    <t>Pumpeinstallation Miljøklasse A (600-1.000 l/s) - Mek/EL</t>
  </si>
  <si>
    <t>Pumpeinstallation Miljøklasse A (1.000-1.500 l/s) - Mek/EL</t>
  </si>
  <si>
    <t>Pumpeinstallation Miljøklasse B (100-300 l/s) - Mek/EL</t>
  </si>
  <si>
    <t>Pumpeinstallation Miljøklasse B (300-600 l/s) - Mek/EL</t>
  </si>
  <si>
    <t>Pumpeinstallation Miljøklasse B (600-1.000 l/s) - Mek/EL</t>
  </si>
  <si>
    <t>Pumpeinstallation Miljøklasse B (1.000-1.500 l/s) - Mek/EL</t>
  </si>
  <si>
    <t>Pumpeinstallation Miljøklasse A (100-300 l/s) - SRO</t>
  </si>
  <si>
    <t>Pumpeinstallation Miljøklasse A (300-600 l/s) - SRO</t>
  </si>
  <si>
    <t>Pumpeinstallation Miljøklasse A (600-1.000 l/s) - SRO</t>
  </si>
  <si>
    <t>Pumpeinstallation Miljøklasse A (1.000-1.500 l/s) - SRO</t>
  </si>
  <si>
    <t>Pumpeinstallation Miljøklasse B (100-300 l/s) - SRO</t>
  </si>
  <si>
    <t>Pumpeinstallation Miljøklasse B (300-600 l/s) - SRO</t>
  </si>
  <si>
    <t>Pumpeinstallation Miljøklasse B (600-1.000 l/s) - SRO</t>
  </si>
  <si>
    <t>Pumpeinstallation Miljøklasse B (1.000-1.500 l/s) - SRO</t>
  </si>
  <si>
    <t>Overløbsbygværker</t>
  </si>
  <si>
    <t xml:space="preserve">Kælder (&lt; 7 m2) </t>
  </si>
  <si>
    <t xml:space="preserve">Kælder (7 - 20 m2) </t>
  </si>
  <si>
    <t>Kælder (20 - 30 m2)</t>
  </si>
  <si>
    <t>Installationer "mekaniske riste og SRO" Miljøklasse A. (7-20 m2) - Mek/EL</t>
  </si>
  <si>
    <t>Installationer "mekaniske riste og SRO" Miljøklasse A. (20-30 m2) - Mek/EL</t>
  </si>
  <si>
    <t>Installationer "mekaniske riste og SRO" Miljøklasse B. (7-20 m2) - Mek/EL</t>
  </si>
  <si>
    <t>Installationer "mekaniske riste og SRO" Miljøklasse B. (20-30 m2) - Mek/EL</t>
  </si>
  <si>
    <t>Anden installation</t>
  </si>
  <si>
    <t>Installationer "ingen eller faste riste" (mindre end 7 m2)</t>
  </si>
  <si>
    <t>Installationer "mekaniske riste og SRO" Miljøklasse A. (7-20 m2) - SRO</t>
  </si>
  <si>
    <t>Installationer "mekaniske riste og SRO" Miljøklasse A. (20-30 m2) - SRO</t>
  </si>
  <si>
    <t>Installationer "mekaniske riste og SRO" Miljøklasse B. (7-20 m2) - SRO</t>
  </si>
  <si>
    <t>Installationer "mekaniske riste og SRO" Miljøklasse B. (20-30 m2) - SRO</t>
  </si>
  <si>
    <t>Forsinkelsesbassiner</t>
  </si>
  <si>
    <t>Forsinkelsesbassiner, lukkede med automatisk rensning og SRO Miljøklasse A (500-1.000 m3) - Konstruktioner</t>
  </si>
  <si>
    <t>m³</t>
  </si>
  <si>
    <t>Forsinkelsesbassiner, lukkede med automatisk rensning og SRO Miljøklasse A (1.000-3.000 m3) - Konstruktioner</t>
  </si>
  <si>
    <t>Forsinkelsesbassiner, lukkede med automatisk rensning og SRO Miljøklasse A (5.000-10.000 m3) - Konstruktionre</t>
  </si>
  <si>
    <t>Forsinkelsesbassiner, lukkede med automatisk rensning og SRO Miljøklasse A (større end 10.000 m3) - Konstruktioner</t>
  </si>
  <si>
    <t>Anden forsink.bassin</t>
  </si>
  <si>
    <t>Forsinkelsesbassiner, lukkede uden automatisk rensning og SRO Miljøklasse B (mindre end 1.000 m3)</t>
  </si>
  <si>
    <t>Forsinkelsesbassiner, lukkede med automatisk rensning og SRO Miljøklasse A (500-1.000 m3) - Mek/EL</t>
  </si>
  <si>
    <t>Forsinkelsesbassiner, lukkede med automatisk rensning og SRO Miljøklasse A (1.000-3.000 m3) - Mek/EL</t>
  </si>
  <si>
    <t>Forsinkelsesbassiner, lukkede med automatisk rensning og SRO Miljøklasse A (5.000-10.000 m3) - Mek/EL</t>
  </si>
  <si>
    <t>Forsinkelsesbassiner, lukkede med automatisk rensning og SRO Miljøklasse A (større end 10.000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</si>
  <si>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</si>
  <si>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SRO</t>
  </si>
  <si>
    <t>Forsinkelsesbassiner, lukkede med automatisk rensning og SRO Miljøklasse A (5.000-10.000 m3) - SRO</t>
  </si>
  <si>
    <t>Forsinkelsesbassiner, lukkede med automatisk rensning og SRO Miljøklasse A (større end 10.000 m3) - SRO</t>
  </si>
  <si>
    <t>Sparebassin/laguner</t>
  </si>
  <si>
    <t>Anden bygning</t>
  </si>
  <si>
    <t>Andre bygninger (tekniske installationer, målere mv.)</t>
  </si>
  <si>
    <t>Indløb-/udløbsarr.</t>
  </si>
  <si>
    <t>Indløb-/udløbsarrangement</t>
  </si>
  <si>
    <t>Bassiner</t>
  </si>
  <si>
    <t>Jordbassin Klasse B</t>
  </si>
  <si>
    <t>Jordbassin Klasse A</t>
  </si>
  <si>
    <t>Fællesfunktionsanlæg</t>
  </si>
  <si>
    <t>Administrationbygninger</t>
  </si>
  <si>
    <t>Værksteder, garager</t>
  </si>
  <si>
    <t>Arbejdsplads og køretøjer</t>
  </si>
  <si>
    <t>Slamsugere</t>
  </si>
  <si>
    <t>Andet; Angiv type og levetid i bemærkninger</t>
  </si>
  <si>
    <t>Renseanlæg &gt;= 5.000 PE, Slamdisponering</t>
  </si>
  <si>
    <t>Renseanlæg &gt;= 5.000 PE, Slambehandling</t>
  </si>
  <si>
    <t>Renseanlæg &gt;= 5.000 PE, Vandbehandling</t>
  </si>
  <si>
    <r>
      <rPr>
        <b/>
        <i/>
        <sz val="11"/>
        <color rgb="FF000000"/>
        <rFont val="Arial"/>
        <family val="2"/>
      </rPr>
      <t xml:space="preserve">1. </t>
    </r>
    <r>
      <rPr>
        <i/>
        <sz val="11"/>
        <color rgb="FF000000"/>
        <rFont val="Arial"/>
        <family val="2"/>
      </rPr>
      <t xml:space="preserve">For hvert anlægsinvestering skal du vælge anlægsinvesteringen på listen ud for "Anlægsinvestering".  Valgmulighederne for anlægsinvesteringerne fremgår af fanen "Anlægsinvesteringer", hvor der er et overblik over de mulige anlægsinvesteringer fra pris- og levetidskataloget (POLKA). Hvis du har flere end de 19 som der er mulighed for at angive, så kontakt mig på NVO@kfst.dk, så sørger jeg for at du kan indberette flere.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>2.</t>
    </r>
    <r>
      <rPr>
        <i/>
        <sz val="11"/>
        <color rgb="FF000000"/>
        <rFont val="Arial"/>
        <family val="2"/>
      </rPr>
      <t xml:space="preserve"> Derudover skal du vælge anlægsår for hver anlægsinvestering. Du kan vælge årene 2010, 2011, 2012, 2013, 2014, 2015, 2016 og 2017. Du skal vælge det år hvor investeringen er taget i drift.  </t>
    </r>
    <r>
      <rPr>
        <b/>
        <i/>
        <sz val="11"/>
        <color rgb="FF000000"/>
        <rFont val="Arial"/>
        <family val="2"/>
      </rPr>
      <t>3.</t>
    </r>
    <r>
      <rPr>
        <i/>
        <sz val="11"/>
        <color rgb="FF000000"/>
        <rFont val="Arial"/>
        <family val="2"/>
      </rPr>
      <t xml:space="preserve"> Dernæst skal du angive anskaffelsesprisen samt angive eventuelle bemærkninger.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>4.</t>
    </r>
    <r>
      <rPr>
        <i/>
        <sz val="11"/>
        <color rgb="FF000000"/>
        <rFont val="Arial"/>
        <family val="2"/>
      </rPr>
      <t xml:space="preserve"> Hvis du har en anlægsinvestering, som ikke fremgår af listen, skal du kontakte mig på NVO@kfst.dk.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 xml:space="preserve">5. Specielt for anlægsrenoveringer: </t>
    </r>
    <r>
      <rPr>
        <i/>
        <sz val="11"/>
        <color rgb="FF000000"/>
        <rFont val="Arial"/>
        <family val="2"/>
      </rPr>
      <t>Listen med anlægsinvesteringer anvendes også til renoveringer. Du skal foretage den samme indberetning for anlægsrenoveringer i felterne nedenfor. Dog skal du samtidig under bemærkninger angive, at der er tale om en anlægsrenovering og ikke en anlægsinvestering samt den forventede levetid af renoveringen.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</si>
</sst>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5" borderId="0" xfId="0" applyFont="1" applyFill="1" applyBorder="1" applyProtection="1"/>
    <xf numFmtId="0" fontId="0" fillId="0" borderId="0" xfId="0" applyFill="1" applyProtection="1"/>
    <xf numFmtId="0" fontId="0" fillId="5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5" borderId="0" xfId="0" applyFill="1" applyProtection="1"/>
    <xf numFmtId="0" fontId="0" fillId="5" borderId="0" xfId="0" applyFill="1" applyBorder="1" applyProtection="1"/>
    <xf numFmtId="0" fontId="2" fillId="0" borderId="6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7" xfId="0" applyFill="1" applyBorder="1" applyProtection="1"/>
    <xf numFmtId="0" fontId="1" fillId="2" borderId="8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11" fillId="6" borderId="1" xfId="0" applyFont="1" applyFill="1" applyBorder="1" applyAlignment="1" applyProtection="1">
      <alignment horizontal="left"/>
    </xf>
    <xf numFmtId="0" fontId="10" fillId="6" borderId="1" xfId="0" applyFont="1" applyFill="1" applyBorder="1" applyAlignment="1" applyProtection="1">
      <alignment horizontal="right"/>
    </xf>
    <xf numFmtId="0" fontId="5" fillId="7" borderId="1" xfId="0" applyFont="1" applyFill="1" applyBorder="1" applyAlignment="1" applyProtection="1">
      <alignment horizontal="left"/>
    </xf>
    <xf numFmtId="0" fontId="5" fillId="7" borderId="1" xfId="0" applyFont="1" applyFill="1" applyBorder="1" applyAlignment="1" applyProtection="1">
      <alignment horizontal="right"/>
    </xf>
    <xf numFmtId="0" fontId="5" fillId="5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Protection="1"/>
    <xf numFmtId="0" fontId="6" fillId="5" borderId="1" xfId="0" applyFont="1" applyFill="1" applyBorder="1" applyAlignment="1" applyProtection="1">
      <alignment horizontal="left"/>
    </xf>
    <xf numFmtId="0" fontId="6" fillId="5" borderId="1" xfId="0" applyFont="1" applyFill="1" applyBorder="1" applyAlignment="1" applyProtection="1">
      <alignment horizontal="right"/>
    </xf>
    <xf numFmtId="0" fontId="7" fillId="7" borderId="1" xfId="0" applyFont="1" applyFill="1" applyBorder="1" applyAlignment="1" applyProtection="1">
      <alignment horizontal="left"/>
    </xf>
    <xf numFmtId="0" fontId="7" fillId="7" borderId="1" xfId="0" applyFont="1" applyFill="1" applyBorder="1" applyAlignment="1" applyProtection="1">
      <alignment horizontal="right"/>
    </xf>
    <xf numFmtId="2" fontId="5" fillId="5" borderId="0" xfId="0" applyNumberFormat="1" applyFont="1" applyFill="1" applyBorder="1" applyAlignment="1" applyProtection="1">
      <alignment horizontal="left" vertical="center"/>
    </xf>
    <xf numFmtId="2" fontId="12" fillId="5" borderId="0" xfId="0" applyNumberFormat="1" applyFont="1" applyFill="1" applyBorder="1" applyProtection="1"/>
    <xf numFmtId="2" fontId="12" fillId="5" borderId="0" xfId="0" applyNumberFormat="1" applyFont="1" applyFill="1" applyBorder="1" applyAlignment="1" applyProtection="1">
      <alignment horizontal="left"/>
    </xf>
    <xf numFmtId="2" fontId="12" fillId="5" borderId="0" xfId="0" applyNumberFormat="1" applyFont="1" applyFill="1" applyBorder="1" applyAlignment="1" applyProtection="1">
      <alignment horizontal="right"/>
    </xf>
    <xf numFmtId="0" fontId="5" fillId="7" borderId="1" xfId="0" applyFont="1" applyFill="1" applyBorder="1" applyAlignment="1" applyProtection="1">
      <alignment horizontal="left" vertical="center"/>
    </xf>
    <xf numFmtId="0" fontId="7" fillId="7" borderId="1" xfId="0" applyFont="1" applyFill="1" applyBorder="1" applyProtection="1"/>
    <xf numFmtId="2" fontId="5" fillId="5" borderId="1" xfId="0" applyNumberFormat="1" applyFont="1" applyFill="1" applyBorder="1" applyAlignment="1" applyProtection="1">
      <alignment horizontal="left" vertical="center"/>
    </xf>
    <xf numFmtId="2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Protection="1"/>
    <xf numFmtId="0" fontId="12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0" fontId="11" fillId="6" borderId="1" xfId="0" applyFont="1" applyFill="1" applyBorder="1" applyAlignment="1" applyProtection="1">
      <alignment horizontal="right"/>
    </xf>
    <xf numFmtId="0" fontId="0" fillId="5" borderId="0" xfId="0" applyFill="1" applyAlignment="1" applyProtection="1"/>
    <xf numFmtId="0" fontId="0" fillId="2" borderId="3" xfId="0" applyFill="1" applyBorder="1" applyProtection="1"/>
    <xf numFmtId="0" fontId="0" fillId="2" borderId="9" xfId="0" applyFill="1" applyBorder="1" applyProtection="1"/>
    <xf numFmtId="0" fontId="0" fillId="0" borderId="1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11" fillId="6" borderId="15" xfId="0" applyFont="1" applyFill="1" applyBorder="1" applyAlignment="1" applyProtection="1">
      <alignment horizontal="left"/>
    </xf>
    <xf numFmtId="0" fontId="11" fillId="6" borderId="16" xfId="0" applyFont="1" applyFill="1" applyBorder="1" applyAlignment="1" applyProtection="1">
      <alignment horizontal="left"/>
    </xf>
    <xf numFmtId="0" fontId="5" fillId="5" borderId="17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5" borderId="17" xfId="0" applyFont="1" applyFill="1" applyBorder="1" applyAlignment="1" applyProtection="1">
      <alignment horizontal="left" vertical="center" wrapText="1"/>
    </xf>
    <xf numFmtId="0" fontId="5" fillId="5" borderId="18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7" fillId="7" borderId="15" xfId="0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left"/>
    </xf>
    <xf numFmtId="2" fontId="5" fillId="5" borderId="17" xfId="0" applyNumberFormat="1" applyFont="1" applyFill="1" applyBorder="1" applyAlignment="1" applyProtection="1">
      <alignment horizontal="left" vertical="center" wrapText="1"/>
    </xf>
    <xf numFmtId="2" fontId="5" fillId="5" borderId="18" xfId="0" applyNumberFormat="1" applyFont="1" applyFill="1" applyBorder="1" applyAlignment="1" applyProtection="1">
      <alignment horizontal="left" vertical="center" wrapText="1"/>
    </xf>
    <xf numFmtId="2" fontId="5" fillId="5" borderId="2" xfId="0" applyNumberFormat="1" applyFont="1" applyFill="1" applyBorder="1" applyAlignment="1" applyProtection="1">
      <alignment horizontal="left" vertical="center" wrapText="1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showGridLines="0" tabSelected="1" zoomScaleNormal="100" zoomScaleSheetLayoutView="100" zoomScalePageLayoutView="90" workbookViewId="0">
      <selection activeCell="B26" sqref="B26:H26"/>
    </sheetView>
  </sheetViews>
  <sheetFormatPr defaultRowHeight="12.75" x14ac:dyDescent="0.2"/>
  <cols>
    <col min="1" max="1" width="54.140625" style="4" customWidth="1"/>
    <col min="2" max="2" width="31.7109375" style="4" customWidth="1"/>
    <col min="3" max="3" width="14.5703125" style="5" customWidth="1"/>
    <col min="4" max="4" width="14.85546875" style="5" customWidth="1"/>
    <col min="5" max="5" width="15.42578125" style="5" customWidth="1"/>
    <col min="6" max="7" width="9.140625" style="4"/>
    <col min="8" max="8" width="27.42578125" style="4" customWidth="1"/>
    <col min="9" max="16384" width="9.140625" style="4"/>
  </cols>
  <sheetData>
    <row r="1" spans="1:8" s="2" customFormat="1" x14ac:dyDescent="0.2">
      <c r="A1" s="8"/>
      <c r="B1" s="9"/>
      <c r="C1" s="5"/>
      <c r="D1" s="5"/>
      <c r="E1" s="5"/>
      <c r="F1" s="5"/>
      <c r="G1" s="5"/>
      <c r="H1" s="10"/>
    </row>
    <row r="2" spans="1:8" s="2" customFormat="1" x14ac:dyDescent="0.2">
      <c r="A2" s="8"/>
      <c r="B2" s="9"/>
      <c r="C2" s="5"/>
      <c r="D2" s="5"/>
      <c r="E2" s="5"/>
      <c r="F2" s="5"/>
      <c r="G2" s="5"/>
      <c r="H2" s="10"/>
    </row>
    <row r="3" spans="1:8" s="2" customFormat="1" ht="39" customHeight="1" x14ac:dyDescent="0.2">
      <c r="A3" s="11" t="s">
        <v>20</v>
      </c>
      <c r="B3" s="50"/>
      <c r="C3" s="50"/>
      <c r="D3" s="50"/>
      <c r="E3" s="50"/>
      <c r="F3" s="40"/>
      <c r="G3" s="40"/>
      <c r="H3" s="41"/>
    </row>
    <row r="4" spans="1:8" s="2" customFormat="1" ht="157.5" customHeight="1" x14ac:dyDescent="0.2">
      <c r="A4" s="47" t="s">
        <v>169</v>
      </c>
      <c r="B4" s="48"/>
      <c r="C4" s="48"/>
      <c r="D4" s="48"/>
      <c r="E4" s="48"/>
      <c r="F4" s="48"/>
      <c r="G4" s="48"/>
      <c r="H4" s="49"/>
    </row>
    <row r="5" spans="1:8" s="2" customFormat="1" ht="21.75" customHeight="1" x14ac:dyDescent="0.2">
      <c r="A5" s="12" t="s">
        <v>17</v>
      </c>
      <c r="B5" s="44"/>
      <c r="C5" s="45"/>
      <c r="D5" s="45"/>
      <c r="E5" s="45"/>
      <c r="F5" s="45"/>
      <c r="G5" s="45"/>
      <c r="H5" s="46"/>
    </row>
    <row r="6" spans="1:8" s="2" customFormat="1" ht="23.25" customHeight="1" x14ac:dyDescent="0.2">
      <c r="A6" s="12" t="s">
        <v>18</v>
      </c>
      <c r="B6" s="44"/>
      <c r="C6" s="45"/>
      <c r="D6" s="45"/>
      <c r="E6" s="45"/>
      <c r="F6" s="45"/>
      <c r="G6" s="45"/>
      <c r="H6" s="46"/>
    </row>
    <row r="7" spans="1:8" s="2" customFormat="1" ht="24" customHeight="1" x14ac:dyDescent="0.2">
      <c r="A7" s="12" t="s">
        <v>19</v>
      </c>
      <c r="B7" s="44"/>
      <c r="C7" s="45"/>
      <c r="D7" s="45"/>
      <c r="E7" s="45"/>
      <c r="F7" s="45"/>
      <c r="G7" s="45"/>
      <c r="H7" s="46"/>
    </row>
    <row r="8" spans="1:8" s="2" customFormat="1" ht="30.75" customHeight="1" x14ac:dyDescent="0.2">
      <c r="A8" s="12" t="s">
        <v>0</v>
      </c>
      <c r="B8" s="44"/>
      <c r="C8" s="45"/>
      <c r="D8" s="45"/>
      <c r="E8" s="45"/>
      <c r="F8" s="45"/>
      <c r="G8" s="45"/>
      <c r="H8" s="46"/>
    </row>
    <row r="9" spans="1:8" s="2" customFormat="1" ht="23.25" customHeight="1" x14ac:dyDescent="0.2">
      <c r="A9" s="13"/>
      <c r="B9" s="14"/>
      <c r="C9" s="14"/>
      <c r="D9" s="14"/>
      <c r="E9" s="14"/>
      <c r="F9" s="14"/>
      <c r="G9" s="14"/>
      <c r="H9" s="15"/>
    </row>
    <row r="10" spans="1:8" s="5" customFormat="1" ht="22.5" customHeight="1" x14ac:dyDescent="0.2">
      <c r="A10" s="12" t="s">
        <v>17</v>
      </c>
      <c r="B10" s="42"/>
      <c r="C10" s="42"/>
      <c r="D10" s="42"/>
      <c r="E10" s="42"/>
      <c r="F10" s="42"/>
      <c r="G10" s="42"/>
      <c r="H10" s="43"/>
    </row>
    <row r="11" spans="1:8" s="5" customFormat="1" ht="21" customHeight="1" x14ac:dyDescent="0.2">
      <c r="A11" s="12" t="s">
        <v>18</v>
      </c>
      <c r="B11" s="42"/>
      <c r="C11" s="42"/>
      <c r="D11" s="42"/>
      <c r="E11" s="42"/>
      <c r="F11" s="42"/>
      <c r="G11" s="42"/>
      <c r="H11" s="43"/>
    </row>
    <row r="12" spans="1:8" s="5" customFormat="1" ht="17.25" customHeight="1" x14ac:dyDescent="0.2">
      <c r="A12" s="12" t="s">
        <v>19</v>
      </c>
      <c r="B12" s="42"/>
      <c r="C12" s="42"/>
      <c r="D12" s="42"/>
      <c r="E12" s="42"/>
      <c r="F12" s="42"/>
      <c r="G12" s="42"/>
      <c r="H12" s="43"/>
    </row>
    <row r="13" spans="1:8" s="5" customFormat="1" ht="39" customHeight="1" x14ac:dyDescent="0.2">
      <c r="A13" s="12" t="s">
        <v>0</v>
      </c>
      <c r="B13" s="42"/>
      <c r="C13" s="42"/>
      <c r="D13" s="42"/>
      <c r="E13" s="42"/>
      <c r="F13" s="42"/>
      <c r="G13" s="42"/>
      <c r="H13" s="43"/>
    </row>
    <row r="14" spans="1:8" s="5" customFormat="1" ht="39" customHeight="1" x14ac:dyDescent="0.2">
      <c r="A14" s="13"/>
      <c r="B14" s="14"/>
      <c r="C14" s="14"/>
      <c r="D14" s="14"/>
      <c r="E14" s="14"/>
      <c r="F14" s="14"/>
      <c r="G14" s="14"/>
      <c r="H14" s="15"/>
    </row>
    <row r="15" spans="1:8" s="5" customFormat="1" ht="20.25" customHeight="1" x14ac:dyDescent="0.2">
      <c r="A15" s="12" t="s">
        <v>17</v>
      </c>
      <c r="B15" s="42"/>
      <c r="C15" s="42"/>
      <c r="D15" s="42"/>
      <c r="E15" s="42"/>
      <c r="F15" s="42"/>
      <c r="G15" s="42"/>
      <c r="H15" s="43"/>
    </row>
    <row r="16" spans="1:8" s="5" customFormat="1" ht="17.25" customHeight="1" x14ac:dyDescent="0.2">
      <c r="A16" s="12" t="s">
        <v>18</v>
      </c>
      <c r="B16" s="42"/>
      <c r="C16" s="42"/>
      <c r="D16" s="42"/>
      <c r="E16" s="42"/>
      <c r="F16" s="42"/>
      <c r="G16" s="42"/>
      <c r="H16" s="43"/>
    </row>
    <row r="17" spans="1:8" s="5" customFormat="1" ht="18.75" customHeight="1" x14ac:dyDescent="0.2">
      <c r="A17" s="12" t="s">
        <v>19</v>
      </c>
      <c r="B17" s="42"/>
      <c r="C17" s="42"/>
      <c r="D17" s="42"/>
      <c r="E17" s="42"/>
      <c r="F17" s="42"/>
      <c r="G17" s="42"/>
      <c r="H17" s="43"/>
    </row>
    <row r="18" spans="1:8" s="5" customFormat="1" ht="39" customHeight="1" x14ac:dyDescent="0.2">
      <c r="A18" s="12" t="s">
        <v>0</v>
      </c>
      <c r="B18" s="42"/>
      <c r="C18" s="42"/>
      <c r="D18" s="42"/>
      <c r="E18" s="42"/>
      <c r="F18" s="42"/>
      <c r="G18" s="42"/>
      <c r="H18" s="43"/>
    </row>
    <row r="19" spans="1:8" s="5" customFormat="1" ht="39" customHeight="1" x14ac:dyDescent="0.2">
      <c r="A19" s="13"/>
      <c r="B19" s="14"/>
      <c r="C19" s="14"/>
      <c r="D19" s="14"/>
      <c r="E19" s="14"/>
      <c r="F19" s="14"/>
      <c r="G19" s="14"/>
      <c r="H19" s="15"/>
    </row>
    <row r="20" spans="1:8" s="5" customFormat="1" ht="21.75" customHeight="1" x14ac:dyDescent="0.2">
      <c r="A20" s="12" t="s">
        <v>17</v>
      </c>
      <c r="B20" s="42"/>
      <c r="C20" s="42"/>
      <c r="D20" s="42"/>
      <c r="E20" s="42"/>
      <c r="F20" s="42"/>
      <c r="G20" s="42"/>
      <c r="H20" s="43"/>
    </row>
    <row r="21" spans="1:8" s="5" customFormat="1" ht="18" customHeight="1" x14ac:dyDescent="0.2">
      <c r="A21" s="12" t="s">
        <v>18</v>
      </c>
      <c r="B21" s="42"/>
      <c r="C21" s="42"/>
      <c r="D21" s="42"/>
      <c r="E21" s="42"/>
      <c r="F21" s="42"/>
      <c r="G21" s="42"/>
      <c r="H21" s="43"/>
    </row>
    <row r="22" spans="1:8" s="5" customFormat="1" ht="22.5" customHeight="1" x14ac:dyDescent="0.2">
      <c r="A22" s="12" t="s">
        <v>19</v>
      </c>
      <c r="B22" s="42"/>
      <c r="C22" s="42"/>
      <c r="D22" s="42"/>
      <c r="E22" s="42"/>
      <c r="F22" s="42"/>
      <c r="G22" s="42"/>
      <c r="H22" s="43"/>
    </row>
    <row r="23" spans="1:8" s="5" customFormat="1" ht="29.25" customHeight="1" x14ac:dyDescent="0.2">
      <c r="A23" s="12" t="s">
        <v>0</v>
      </c>
      <c r="B23" s="42"/>
      <c r="C23" s="42"/>
      <c r="D23" s="42"/>
      <c r="E23" s="42"/>
      <c r="F23" s="42"/>
      <c r="G23" s="42"/>
      <c r="H23" s="43"/>
    </row>
    <row r="24" spans="1:8" s="5" customFormat="1" ht="39" customHeight="1" x14ac:dyDescent="0.2">
      <c r="A24" s="13"/>
      <c r="B24" s="14"/>
      <c r="C24" s="14"/>
      <c r="D24" s="14"/>
      <c r="E24" s="14"/>
      <c r="F24" s="14"/>
      <c r="G24" s="14"/>
      <c r="H24" s="15"/>
    </row>
    <row r="25" spans="1:8" s="5" customFormat="1" ht="24" customHeight="1" x14ac:dyDescent="0.2">
      <c r="A25" s="12" t="s">
        <v>17</v>
      </c>
      <c r="B25" s="42"/>
      <c r="C25" s="42"/>
      <c r="D25" s="42"/>
      <c r="E25" s="42"/>
      <c r="F25" s="42"/>
      <c r="G25" s="42"/>
      <c r="H25" s="43"/>
    </row>
    <row r="26" spans="1:8" s="5" customFormat="1" ht="23.25" customHeight="1" x14ac:dyDescent="0.2">
      <c r="A26" s="12" t="s">
        <v>18</v>
      </c>
      <c r="B26" s="42"/>
      <c r="C26" s="42"/>
      <c r="D26" s="42"/>
      <c r="E26" s="42"/>
      <c r="F26" s="42"/>
      <c r="G26" s="42"/>
      <c r="H26" s="43"/>
    </row>
    <row r="27" spans="1:8" s="5" customFormat="1" ht="17.25" customHeight="1" x14ac:dyDescent="0.2">
      <c r="A27" s="12" t="s">
        <v>19</v>
      </c>
      <c r="B27" s="42"/>
      <c r="C27" s="42"/>
      <c r="D27" s="42"/>
      <c r="E27" s="42"/>
      <c r="F27" s="42"/>
      <c r="G27" s="42"/>
      <c r="H27" s="43"/>
    </row>
    <row r="28" spans="1:8" s="5" customFormat="1" ht="39" customHeight="1" x14ac:dyDescent="0.2">
      <c r="A28" s="12" t="s">
        <v>0</v>
      </c>
      <c r="B28" s="42"/>
      <c r="C28" s="42"/>
      <c r="D28" s="42"/>
      <c r="E28" s="42"/>
      <c r="F28" s="42"/>
      <c r="G28" s="42"/>
      <c r="H28" s="43"/>
    </row>
    <row r="29" spans="1:8" s="5" customFormat="1" ht="39" customHeight="1" x14ac:dyDescent="0.2">
      <c r="A29" s="13"/>
      <c r="B29" s="14"/>
      <c r="C29" s="14"/>
      <c r="D29" s="14"/>
      <c r="E29" s="14"/>
      <c r="F29" s="14"/>
      <c r="G29" s="14"/>
      <c r="H29" s="15"/>
    </row>
    <row r="30" spans="1:8" s="5" customFormat="1" ht="19.5" customHeight="1" x14ac:dyDescent="0.2">
      <c r="A30" s="12" t="s">
        <v>17</v>
      </c>
      <c r="B30" s="42"/>
      <c r="C30" s="42"/>
      <c r="D30" s="42"/>
      <c r="E30" s="42"/>
      <c r="F30" s="42"/>
      <c r="G30" s="42"/>
      <c r="H30" s="43"/>
    </row>
    <row r="31" spans="1:8" s="5" customFormat="1" ht="18" customHeight="1" x14ac:dyDescent="0.2">
      <c r="A31" s="12" t="s">
        <v>18</v>
      </c>
      <c r="B31" s="42"/>
      <c r="C31" s="42"/>
      <c r="D31" s="42"/>
      <c r="E31" s="42"/>
      <c r="F31" s="42"/>
      <c r="G31" s="42"/>
      <c r="H31" s="43"/>
    </row>
    <row r="32" spans="1:8" s="5" customFormat="1" ht="21" customHeight="1" x14ac:dyDescent="0.2">
      <c r="A32" s="12" t="s">
        <v>19</v>
      </c>
      <c r="B32" s="42"/>
      <c r="C32" s="42"/>
      <c r="D32" s="42"/>
      <c r="E32" s="42"/>
      <c r="F32" s="42"/>
      <c r="G32" s="42"/>
      <c r="H32" s="43"/>
    </row>
    <row r="33" spans="1:8" s="5" customFormat="1" ht="39" customHeight="1" x14ac:dyDescent="0.2">
      <c r="A33" s="12" t="s">
        <v>0</v>
      </c>
      <c r="B33" s="42"/>
      <c r="C33" s="42"/>
      <c r="D33" s="42"/>
      <c r="E33" s="42"/>
      <c r="F33" s="42"/>
      <c r="G33" s="42"/>
      <c r="H33" s="43"/>
    </row>
    <row r="34" spans="1:8" s="5" customFormat="1" ht="39" customHeight="1" x14ac:dyDescent="0.2">
      <c r="A34" s="13"/>
      <c r="B34" s="14"/>
      <c r="C34" s="14"/>
      <c r="D34" s="14"/>
      <c r="E34" s="14"/>
      <c r="F34" s="14"/>
      <c r="G34" s="14"/>
      <c r="H34" s="15"/>
    </row>
    <row r="35" spans="1:8" s="5" customFormat="1" ht="19.5" customHeight="1" x14ac:dyDescent="0.2">
      <c r="A35" s="12" t="s">
        <v>17</v>
      </c>
      <c r="B35" s="42"/>
      <c r="C35" s="42"/>
      <c r="D35" s="42"/>
      <c r="E35" s="42"/>
      <c r="F35" s="42"/>
      <c r="G35" s="42"/>
      <c r="H35" s="43"/>
    </row>
    <row r="36" spans="1:8" s="5" customFormat="1" ht="23.25" customHeight="1" x14ac:dyDescent="0.2">
      <c r="A36" s="12" t="s">
        <v>18</v>
      </c>
      <c r="B36" s="42"/>
      <c r="C36" s="42"/>
      <c r="D36" s="42"/>
      <c r="E36" s="42"/>
      <c r="F36" s="42"/>
      <c r="G36" s="42"/>
      <c r="H36" s="43"/>
    </row>
    <row r="37" spans="1:8" s="5" customFormat="1" ht="18.75" customHeight="1" x14ac:dyDescent="0.2">
      <c r="A37" s="12" t="s">
        <v>19</v>
      </c>
      <c r="B37" s="42"/>
      <c r="C37" s="42"/>
      <c r="D37" s="42"/>
      <c r="E37" s="42"/>
      <c r="F37" s="42"/>
      <c r="G37" s="42"/>
      <c r="H37" s="43"/>
    </row>
    <row r="38" spans="1:8" s="5" customFormat="1" ht="31.5" customHeight="1" x14ac:dyDescent="0.2">
      <c r="A38" s="12" t="s">
        <v>0</v>
      </c>
      <c r="B38" s="42"/>
      <c r="C38" s="42"/>
      <c r="D38" s="42"/>
      <c r="E38" s="42"/>
      <c r="F38" s="42"/>
      <c r="G38" s="42"/>
      <c r="H38" s="43"/>
    </row>
    <row r="39" spans="1:8" s="5" customFormat="1" ht="39" customHeight="1" x14ac:dyDescent="0.2">
      <c r="A39" s="13"/>
      <c r="B39" s="14"/>
      <c r="C39" s="14"/>
      <c r="D39" s="14"/>
      <c r="E39" s="14"/>
      <c r="F39" s="14"/>
      <c r="G39" s="14"/>
      <c r="H39" s="15"/>
    </row>
    <row r="40" spans="1:8" s="5" customFormat="1" ht="23.25" customHeight="1" x14ac:dyDescent="0.2">
      <c r="A40" s="12" t="s">
        <v>17</v>
      </c>
      <c r="B40" s="42"/>
      <c r="C40" s="42"/>
      <c r="D40" s="42"/>
      <c r="E40" s="42"/>
      <c r="F40" s="42"/>
      <c r="G40" s="42"/>
      <c r="H40" s="43"/>
    </row>
    <row r="41" spans="1:8" s="5" customFormat="1" ht="20.25" customHeight="1" x14ac:dyDescent="0.2">
      <c r="A41" s="12" t="s">
        <v>18</v>
      </c>
      <c r="B41" s="42"/>
      <c r="C41" s="42"/>
      <c r="D41" s="42"/>
      <c r="E41" s="42"/>
      <c r="F41" s="42"/>
      <c r="G41" s="42"/>
      <c r="H41" s="43"/>
    </row>
    <row r="42" spans="1:8" s="5" customFormat="1" ht="18" customHeight="1" x14ac:dyDescent="0.2">
      <c r="A42" s="12" t="s">
        <v>19</v>
      </c>
      <c r="B42" s="42"/>
      <c r="C42" s="42"/>
      <c r="D42" s="42"/>
      <c r="E42" s="42"/>
      <c r="F42" s="42"/>
      <c r="G42" s="42"/>
      <c r="H42" s="43"/>
    </row>
    <row r="43" spans="1:8" s="5" customFormat="1" ht="39" customHeight="1" x14ac:dyDescent="0.2">
      <c r="A43" s="12" t="s">
        <v>0</v>
      </c>
      <c r="B43" s="42"/>
      <c r="C43" s="42"/>
      <c r="D43" s="42"/>
      <c r="E43" s="42"/>
      <c r="F43" s="42"/>
      <c r="G43" s="42"/>
      <c r="H43" s="43"/>
    </row>
    <row r="44" spans="1:8" s="5" customFormat="1" ht="39" customHeight="1" x14ac:dyDescent="0.2">
      <c r="A44" s="13"/>
      <c r="B44" s="14"/>
      <c r="C44" s="14"/>
      <c r="D44" s="14"/>
      <c r="E44" s="14"/>
      <c r="F44" s="14"/>
      <c r="G44" s="14"/>
      <c r="H44" s="15"/>
    </row>
    <row r="45" spans="1:8" s="5" customFormat="1" ht="15" customHeight="1" x14ac:dyDescent="0.2">
      <c r="A45" s="12" t="s">
        <v>17</v>
      </c>
      <c r="B45" s="42"/>
      <c r="C45" s="42"/>
      <c r="D45" s="42"/>
      <c r="E45" s="42"/>
      <c r="F45" s="42"/>
      <c r="G45" s="42"/>
      <c r="H45" s="43"/>
    </row>
    <row r="46" spans="1:8" s="5" customFormat="1" ht="17.25" customHeight="1" x14ac:dyDescent="0.2">
      <c r="A46" s="12" t="s">
        <v>18</v>
      </c>
      <c r="B46" s="42"/>
      <c r="C46" s="42"/>
      <c r="D46" s="42"/>
      <c r="E46" s="42"/>
      <c r="F46" s="42"/>
      <c r="G46" s="42"/>
      <c r="H46" s="43"/>
    </row>
    <row r="47" spans="1:8" s="5" customFormat="1" ht="18" customHeight="1" x14ac:dyDescent="0.2">
      <c r="A47" s="12" t="s">
        <v>19</v>
      </c>
      <c r="B47" s="42"/>
      <c r="C47" s="42"/>
      <c r="D47" s="42"/>
      <c r="E47" s="42"/>
      <c r="F47" s="42"/>
      <c r="G47" s="42"/>
      <c r="H47" s="43"/>
    </row>
    <row r="48" spans="1:8" s="5" customFormat="1" ht="39" customHeight="1" x14ac:dyDescent="0.2">
      <c r="A48" s="12" t="s">
        <v>0</v>
      </c>
      <c r="B48" s="42"/>
      <c r="C48" s="42"/>
      <c r="D48" s="42"/>
      <c r="E48" s="42"/>
      <c r="F48" s="42"/>
      <c r="G48" s="42"/>
      <c r="H48" s="43"/>
    </row>
    <row r="49" spans="1:8" s="5" customFormat="1" ht="39" customHeight="1" x14ac:dyDescent="0.2">
      <c r="A49" s="13"/>
      <c r="B49" s="14"/>
      <c r="C49" s="14"/>
      <c r="D49" s="14"/>
      <c r="E49" s="14"/>
      <c r="F49" s="14"/>
      <c r="G49" s="14"/>
      <c r="H49" s="15"/>
    </row>
    <row r="50" spans="1:8" s="5" customFormat="1" ht="20.25" customHeight="1" x14ac:dyDescent="0.2">
      <c r="A50" s="12" t="s">
        <v>17</v>
      </c>
      <c r="B50" s="42"/>
      <c r="C50" s="42"/>
      <c r="D50" s="42"/>
      <c r="E50" s="42"/>
      <c r="F50" s="42"/>
      <c r="G50" s="42"/>
      <c r="H50" s="43"/>
    </row>
    <row r="51" spans="1:8" s="5" customFormat="1" ht="21" customHeight="1" x14ac:dyDescent="0.2">
      <c r="A51" s="12" t="s">
        <v>18</v>
      </c>
      <c r="B51" s="42"/>
      <c r="C51" s="42"/>
      <c r="D51" s="42"/>
      <c r="E51" s="42"/>
      <c r="F51" s="42"/>
      <c r="G51" s="42"/>
      <c r="H51" s="43"/>
    </row>
    <row r="52" spans="1:8" s="5" customFormat="1" ht="18" customHeight="1" x14ac:dyDescent="0.2">
      <c r="A52" s="12" t="s">
        <v>19</v>
      </c>
      <c r="B52" s="42"/>
      <c r="C52" s="42"/>
      <c r="D52" s="42"/>
      <c r="E52" s="42"/>
      <c r="F52" s="42"/>
      <c r="G52" s="42"/>
      <c r="H52" s="43"/>
    </row>
    <row r="53" spans="1:8" s="5" customFormat="1" ht="39" customHeight="1" x14ac:dyDescent="0.2">
      <c r="A53" s="12" t="s">
        <v>0</v>
      </c>
      <c r="B53" s="42"/>
      <c r="C53" s="42"/>
      <c r="D53" s="42"/>
      <c r="E53" s="42"/>
      <c r="F53" s="42"/>
      <c r="G53" s="42"/>
      <c r="H53" s="43"/>
    </row>
    <row r="54" spans="1:8" s="5" customFormat="1" ht="39" customHeight="1" x14ac:dyDescent="0.2">
      <c r="A54" s="13"/>
      <c r="B54" s="14"/>
      <c r="C54" s="14"/>
      <c r="D54" s="14"/>
      <c r="E54" s="14"/>
      <c r="F54" s="14"/>
      <c r="G54" s="14"/>
      <c r="H54" s="15"/>
    </row>
    <row r="55" spans="1:8" s="5" customFormat="1" ht="16.5" customHeight="1" x14ac:dyDescent="0.2">
      <c r="A55" s="12" t="s">
        <v>17</v>
      </c>
      <c r="B55" s="42"/>
      <c r="C55" s="42"/>
      <c r="D55" s="42"/>
      <c r="E55" s="42"/>
      <c r="F55" s="42"/>
      <c r="G55" s="42"/>
      <c r="H55" s="43"/>
    </row>
    <row r="56" spans="1:8" s="5" customFormat="1" ht="21.75" customHeight="1" x14ac:dyDescent="0.2">
      <c r="A56" s="12" t="s">
        <v>18</v>
      </c>
      <c r="B56" s="42"/>
      <c r="C56" s="42"/>
      <c r="D56" s="42"/>
      <c r="E56" s="42"/>
      <c r="F56" s="42"/>
      <c r="G56" s="42"/>
      <c r="H56" s="43"/>
    </row>
    <row r="57" spans="1:8" s="5" customFormat="1" ht="19.5" customHeight="1" x14ac:dyDescent="0.2">
      <c r="A57" s="12" t="s">
        <v>19</v>
      </c>
      <c r="B57" s="42"/>
      <c r="C57" s="42"/>
      <c r="D57" s="42"/>
      <c r="E57" s="42"/>
      <c r="F57" s="42"/>
      <c r="G57" s="42"/>
      <c r="H57" s="43"/>
    </row>
    <row r="58" spans="1:8" s="5" customFormat="1" ht="39" customHeight="1" x14ac:dyDescent="0.2">
      <c r="A58" s="12" t="s">
        <v>0</v>
      </c>
      <c r="B58" s="42"/>
      <c r="C58" s="42"/>
      <c r="D58" s="42"/>
      <c r="E58" s="42"/>
      <c r="F58" s="42"/>
      <c r="G58" s="42"/>
      <c r="H58" s="43"/>
    </row>
    <row r="60" spans="1:8" ht="23.25" customHeight="1" x14ac:dyDescent="0.2">
      <c r="A60" s="12" t="s">
        <v>17</v>
      </c>
      <c r="B60" s="42"/>
      <c r="C60" s="42"/>
      <c r="D60" s="42"/>
      <c r="E60" s="42"/>
      <c r="F60" s="42"/>
      <c r="G60" s="42"/>
      <c r="H60" s="43"/>
    </row>
    <row r="61" spans="1:8" ht="22.5" customHeight="1" x14ac:dyDescent="0.2">
      <c r="A61" s="12" t="s">
        <v>18</v>
      </c>
      <c r="B61" s="42"/>
      <c r="C61" s="42"/>
      <c r="D61" s="42"/>
      <c r="E61" s="42"/>
      <c r="F61" s="42"/>
      <c r="G61" s="42"/>
      <c r="H61" s="43"/>
    </row>
    <row r="62" spans="1:8" ht="27.75" customHeight="1" x14ac:dyDescent="0.2">
      <c r="A62" s="12" t="s">
        <v>19</v>
      </c>
      <c r="B62" s="42"/>
      <c r="C62" s="42"/>
      <c r="D62" s="42"/>
      <c r="E62" s="42"/>
      <c r="F62" s="42"/>
      <c r="G62" s="42"/>
      <c r="H62" s="43"/>
    </row>
    <row r="63" spans="1:8" ht="39" customHeight="1" x14ac:dyDescent="0.2">
      <c r="A63" s="12" t="s">
        <v>0</v>
      </c>
      <c r="B63" s="42"/>
      <c r="C63" s="42"/>
      <c r="D63" s="42"/>
      <c r="E63" s="42"/>
      <c r="F63" s="42"/>
      <c r="G63" s="42"/>
      <c r="H63" s="43"/>
    </row>
    <row r="64" spans="1:8" x14ac:dyDescent="0.2">
      <c r="A64" s="13"/>
      <c r="B64" s="14"/>
      <c r="C64" s="14"/>
      <c r="D64" s="14"/>
      <c r="E64" s="14"/>
      <c r="F64" s="14"/>
      <c r="G64" s="14"/>
      <c r="H64" s="15"/>
    </row>
    <row r="65" spans="1:8" ht="27" customHeight="1" x14ac:dyDescent="0.2">
      <c r="A65" s="12" t="s">
        <v>17</v>
      </c>
      <c r="B65" s="42"/>
      <c r="C65" s="42"/>
      <c r="D65" s="42"/>
      <c r="E65" s="42"/>
      <c r="F65" s="42"/>
      <c r="G65" s="42"/>
      <c r="H65" s="43"/>
    </row>
    <row r="66" spans="1:8" ht="21.75" customHeight="1" x14ac:dyDescent="0.2">
      <c r="A66" s="12" t="s">
        <v>18</v>
      </c>
      <c r="B66" s="42"/>
      <c r="C66" s="42"/>
      <c r="D66" s="42"/>
      <c r="E66" s="42"/>
      <c r="F66" s="42"/>
      <c r="G66" s="42"/>
      <c r="H66" s="43"/>
    </row>
    <row r="67" spans="1:8" ht="21" customHeight="1" x14ac:dyDescent="0.2">
      <c r="A67" s="12" t="s">
        <v>19</v>
      </c>
      <c r="B67" s="42"/>
      <c r="C67" s="42"/>
      <c r="D67" s="42"/>
      <c r="E67" s="42"/>
      <c r="F67" s="42"/>
      <c r="G67" s="42"/>
      <c r="H67" s="43"/>
    </row>
    <row r="68" spans="1:8" ht="36.75" customHeight="1" x14ac:dyDescent="0.2">
      <c r="A68" s="12" t="s">
        <v>0</v>
      </c>
      <c r="B68" s="42"/>
      <c r="C68" s="42"/>
      <c r="D68" s="42"/>
      <c r="E68" s="42"/>
      <c r="F68" s="42"/>
      <c r="G68" s="42"/>
      <c r="H68" s="43"/>
    </row>
    <row r="69" spans="1:8" x14ac:dyDescent="0.2">
      <c r="A69" s="13"/>
      <c r="B69" s="14"/>
      <c r="C69" s="14"/>
      <c r="D69" s="14"/>
      <c r="E69" s="14"/>
      <c r="F69" s="14"/>
      <c r="G69" s="14"/>
      <c r="H69" s="15"/>
    </row>
    <row r="70" spans="1:8" ht="25.5" customHeight="1" x14ac:dyDescent="0.2">
      <c r="A70" s="12" t="s">
        <v>17</v>
      </c>
      <c r="B70" s="42"/>
      <c r="C70" s="42"/>
      <c r="D70" s="42"/>
      <c r="E70" s="42"/>
      <c r="F70" s="42"/>
      <c r="G70" s="42"/>
      <c r="H70" s="43"/>
    </row>
    <row r="71" spans="1:8" ht="25.5" customHeight="1" x14ac:dyDescent="0.2">
      <c r="A71" s="12" t="s">
        <v>18</v>
      </c>
      <c r="B71" s="42"/>
      <c r="C71" s="42"/>
      <c r="D71" s="42"/>
      <c r="E71" s="42"/>
      <c r="F71" s="42"/>
      <c r="G71" s="42"/>
      <c r="H71" s="43"/>
    </row>
    <row r="72" spans="1:8" ht="27.75" customHeight="1" x14ac:dyDescent="0.2">
      <c r="A72" s="12" t="s">
        <v>19</v>
      </c>
      <c r="B72" s="42"/>
      <c r="C72" s="42"/>
      <c r="D72" s="42"/>
      <c r="E72" s="42"/>
      <c r="F72" s="42"/>
      <c r="G72" s="42"/>
      <c r="H72" s="43"/>
    </row>
    <row r="73" spans="1:8" ht="39.75" customHeight="1" x14ac:dyDescent="0.2">
      <c r="A73" s="12" t="s">
        <v>0</v>
      </c>
      <c r="B73" s="42"/>
      <c r="C73" s="42"/>
      <c r="D73" s="42"/>
      <c r="E73" s="42"/>
      <c r="F73" s="42"/>
      <c r="G73" s="42"/>
      <c r="H73" s="43"/>
    </row>
    <row r="74" spans="1:8" x14ac:dyDescent="0.2">
      <c r="A74" s="13"/>
      <c r="B74" s="14"/>
      <c r="C74" s="14"/>
      <c r="D74" s="14"/>
      <c r="E74" s="14"/>
      <c r="F74" s="14"/>
      <c r="G74" s="14"/>
      <c r="H74" s="15"/>
    </row>
    <row r="75" spans="1:8" ht="36" customHeight="1" x14ac:dyDescent="0.2">
      <c r="A75" s="12" t="s">
        <v>17</v>
      </c>
      <c r="B75" s="42"/>
      <c r="C75" s="42"/>
      <c r="D75" s="42"/>
      <c r="E75" s="42"/>
      <c r="F75" s="42"/>
      <c r="G75" s="42"/>
      <c r="H75" s="43"/>
    </row>
    <row r="76" spans="1:8" ht="22.5" customHeight="1" x14ac:dyDescent="0.2">
      <c r="A76" s="12" t="s">
        <v>18</v>
      </c>
      <c r="B76" s="42"/>
      <c r="C76" s="42"/>
      <c r="D76" s="42"/>
      <c r="E76" s="42"/>
      <c r="F76" s="42"/>
      <c r="G76" s="42"/>
      <c r="H76" s="43"/>
    </row>
    <row r="77" spans="1:8" ht="21" customHeight="1" x14ac:dyDescent="0.2">
      <c r="A77" s="12" t="s">
        <v>19</v>
      </c>
      <c r="B77" s="42"/>
      <c r="C77" s="42"/>
      <c r="D77" s="42"/>
      <c r="E77" s="42"/>
      <c r="F77" s="42"/>
      <c r="G77" s="42"/>
      <c r="H77" s="43"/>
    </row>
    <row r="78" spans="1:8" ht="41.25" customHeight="1" x14ac:dyDescent="0.2">
      <c r="A78" s="12" t="s">
        <v>0</v>
      </c>
      <c r="B78" s="42"/>
      <c r="C78" s="42"/>
      <c r="D78" s="42"/>
      <c r="E78" s="42"/>
      <c r="F78" s="42"/>
      <c r="G78" s="42"/>
      <c r="H78" s="43"/>
    </row>
    <row r="79" spans="1:8" x14ac:dyDescent="0.2">
      <c r="A79" s="13"/>
      <c r="B79" s="14"/>
      <c r="C79" s="14"/>
      <c r="D79" s="14"/>
      <c r="E79" s="14"/>
      <c r="F79" s="14"/>
      <c r="G79" s="14"/>
      <c r="H79" s="15"/>
    </row>
    <row r="80" spans="1:8" ht="30.75" customHeight="1" x14ac:dyDescent="0.2">
      <c r="A80" s="12" t="s">
        <v>17</v>
      </c>
      <c r="B80" s="42"/>
      <c r="C80" s="42"/>
      <c r="D80" s="42"/>
      <c r="E80" s="42"/>
      <c r="F80" s="42"/>
      <c r="G80" s="42"/>
      <c r="H80" s="43"/>
    </row>
    <row r="81" spans="1:8" ht="24" customHeight="1" x14ac:dyDescent="0.2">
      <c r="A81" s="12" t="s">
        <v>18</v>
      </c>
      <c r="B81" s="42"/>
      <c r="C81" s="42"/>
      <c r="D81" s="42"/>
      <c r="E81" s="42"/>
      <c r="F81" s="42"/>
      <c r="G81" s="42"/>
      <c r="H81" s="43"/>
    </row>
    <row r="82" spans="1:8" ht="23.25" customHeight="1" x14ac:dyDescent="0.2">
      <c r="A82" s="12" t="s">
        <v>19</v>
      </c>
      <c r="B82" s="42"/>
      <c r="C82" s="42"/>
      <c r="D82" s="42"/>
      <c r="E82" s="42"/>
      <c r="F82" s="42"/>
      <c r="G82" s="42"/>
      <c r="H82" s="43"/>
    </row>
    <row r="83" spans="1:8" ht="39.75" customHeight="1" x14ac:dyDescent="0.2">
      <c r="A83" s="12" t="s">
        <v>0</v>
      </c>
      <c r="B83" s="42"/>
      <c r="C83" s="42"/>
      <c r="D83" s="42"/>
      <c r="E83" s="42"/>
      <c r="F83" s="42"/>
      <c r="G83" s="42"/>
      <c r="H83" s="43"/>
    </row>
    <row r="84" spans="1:8" x14ac:dyDescent="0.2">
      <c r="A84" s="13"/>
      <c r="B84" s="14"/>
      <c r="C84" s="14"/>
      <c r="D84" s="14"/>
      <c r="E84" s="14"/>
      <c r="F84" s="14"/>
      <c r="G84" s="14"/>
      <c r="H84" s="15"/>
    </row>
    <row r="85" spans="1:8" ht="29.25" customHeight="1" x14ac:dyDescent="0.2">
      <c r="A85" s="12" t="s">
        <v>17</v>
      </c>
      <c r="B85" s="42"/>
      <c r="C85" s="42"/>
      <c r="D85" s="42"/>
      <c r="E85" s="42"/>
      <c r="F85" s="42"/>
      <c r="G85" s="42"/>
      <c r="H85" s="43"/>
    </row>
    <row r="86" spans="1:8" ht="24.75" customHeight="1" x14ac:dyDescent="0.2">
      <c r="A86" s="12" t="s">
        <v>18</v>
      </c>
      <c r="B86" s="42"/>
      <c r="C86" s="42"/>
      <c r="D86" s="42"/>
      <c r="E86" s="42"/>
      <c r="F86" s="42"/>
      <c r="G86" s="42"/>
      <c r="H86" s="43"/>
    </row>
    <row r="87" spans="1:8" ht="26.25" customHeight="1" x14ac:dyDescent="0.2">
      <c r="A87" s="12" t="s">
        <v>19</v>
      </c>
      <c r="B87" s="42"/>
      <c r="C87" s="42"/>
      <c r="D87" s="42"/>
      <c r="E87" s="42"/>
      <c r="F87" s="42"/>
      <c r="G87" s="42"/>
      <c r="H87" s="43"/>
    </row>
    <row r="88" spans="1:8" ht="36" customHeight="1" x14ac:dyDescent="0.2">
      <c r="A88" s="12" t="s">
        <v>0</v>
      </c>
      <c r="B88" s="42"/>
      <c r="C88" s="42"/>
      <c r="D88" s="42"/>
      <c r="E88" s="42"/>
      <c r="F88" s="42"/>
      <c r="G88" s="42"/>
      <c r="H88" s="43"/>
    </row>
    <row r="89" spans="1:8" x14ac:dyDescent="0.2">
      <c r="A89" s="13"/>
      <c r="B89" s="14"/>
      <c r="C89" s="14"/>
      <c r="D89" s="14"/>
      <c r="E89" s="14"/>
      <c r="F89" s="14"/>
      <c r="G89" s="14"/>
      <c r="H89" s="15"/>
    </row>
    <row r="90" spans="1:8" ht="26.25" customHeight="1" x14ac:dyDescent="0.2">
      <c r="A90" s="12" t="s">
        <v>17</v>
      </c>
      <c r="B90" s="42"/>
      <c r="C90" s="42"/>
      <c r="D90" s="42"/>
      <c r="E90" s="42"/>
      <c r="F90" s="42"/>
      <c r="G90" s="42"/>
      <c r="H90" s="43"/>
    </row>
    <row r="91" spans="1:8" ht="26.25" customHeight="1" x14ac:dyDescent="0.2">
      <c r="A91" s="12" t="s">
        <v>18</v>
      </c>
      <c r="B91" s="42"/>
      <c r="C91" s="42"/>
      <c r="D91" s="42"/>
      <c r="E91" s="42"/>
      <c r="F91" s="42"/>
      <c r="G91" s="42"/>
      <c r="H91" s="43"/>
    </row>
    <row r="92" spans="1:8" ht="26.25" customHeight="1" x14ac:dyDescent="0.2">
      <c r="A92" s="12" t="s">
        <v>19</v>
      </c>
      <c r="B92" s="42"/>
      <c r="C92" s="42"/>
      <c r="D92" s="42"/>
      <c r="E92" s="42"/>
      <c r="F92" s="42"/>
      <c r="G92" s="42"/>
      <c r="H92" s="43"/>
    </row>
    <row r="93" spans="1:8" ht="34.5" customHeight="1" x14ac:dyDescent="0.2">
      <c r="A93" s="12" t="s">
        <v>0</v>
      </c>
      <c r="B93" s="42"/>
      <c r="C93" s="42"/>
      <c r="D93" s="42"/>
      <c r="E93" s="42"/>
      <c r="F93" s="42"/>
      <c r="G93" s="42"/>
      <c r="H93" s="43"/>
    </row>
    <row r="94" spans="1:8" x14ac:dyDescent="0.2">
      <c r="A94" s="13"/>
      <c r="B94" s="14"/>
      <c r="C94" s="14"/>
      <c r="D94" s="14"/>
      <c r="E94" s="14"/>
      <c r="F94" s="14"/>
      <c r="G94" s="14"/>
      <c r="H94" s="15"/>
    </row>
    <row r="95" spans="1:8" ht="30" customHeight="1" x14ac:dyDescent="0.2">
      <c r="A95" s="12" t="s">
        <v>17</v>
      </c>
      <c r="B95" s="42"/>
      <c r="C95" s="42"/>
      <c r="D95" s="42"/>
      <c r="E95" s="42"/>
      <c r="F95" s="42"/>
      <c r="G95" s="42"/>
      <c r="H95" s="43"/>
    </row>
    <row r="96" spans="1:8" ht="24" customHeight="1" x14ac:dyDescent="0.2">
      <c r="A96" s="12" t="s">
        <v>18</v>
      </c>
      <c r="B96" s="42"/>
      <c r="C96" s="42"/>
      <c r="D96" s="42"/>
      <c r="E96" s="42"/>
      <c r="F96" s="42"/>
      <c r="G96" s="42"/>
      <c r="H96" s="43"/>
    </row>
    <row r="97" spans="1:8" ht="25.5" customHeight="1" x14ac:dyDescent="0.2">
      <c r="A97" s="12" t="s">
        <v>19</v>
      </c>
      <c r="B97" s="42"/>
      <c r="C97" s="42"/>
      <c r="D97" s="42"/>
      <c r="E97" s="42"/>
      <c r="F97" s="42"/>
      <c r="G97" s="42"/>
      <c r="H97" s="43"/>
    </row>
    <row r="98" spans="1:8" ht="36.75" customHeight="1" x14ac:dyDescent="0.2">
      <c r="A98" s="12" t="s">
        <v>0</v>
      </c>
      <c r="B98" s="42"/>
      <c r="C98" s="42"/>
      <c r="D98" s="42"/>
      <c r="E98" s="42"/>
      <c r="F98" s="42"/>
      <c r="G98" s="42"/>
      <c r="H98" s="43"/>
    </row>
  </sheetData>
  <dataConsolidate/>
  <mergeCells count="79">
    <mergeCell ref="B98:H98"/>
    <mergeCell ref="B83:H83"/>
    <mergeCell ref="B85:H85"/>
    <mergeCell ref="B86:H86"/>
    <mergeCell ref="B87:H87"/>
    <mergeCell ref="B88:H88"/>
    <mergeCell ref="B90:H90"/>
    <mergeCell ref="B91:H91"/>
    <mergeCell ref="B92:H92"/>
    <mergeCell ref="B93:H93"/>
    <mergeCell ref="B76:H76"/>
    <mergeCell ref="B77:H77"/>
    <mergeCell ref="B95:H95"/>
    <mergeCell ref="B96:H96"/>
    <mergeCell ref="B97:H97"/>
    <mergeCell ref="B78:H78"/>
    <mergeCell ref="B80:H80"/>
    <mergeCell ref="B81:H81"/>
    <mergeCell ref="B82:H82"/>
    <mergeCell ref="B61:H61"/>
    <mergeCell ref="B62:H62"/>
    <mergeCell ref="B63:H63"/>
    <mergeCell ref="B65:H65"/>
    <mergeCell ref="B66:H66"/>
    <mergeCell ref="B67:H67"/>
    <mergeCell ref="B68:H68"/>
    <mergeCell ref="B70:H70"/>
    <mergeCell ref="B71:H71"/>
    <mergeCell ref="B72:H72"/>
    <mergeCell ref="B73:H73"/>
    <mergeCell ref="B75:H75"/>
    <mergeCell ref="B52:H52"/>
    <mergeCell ref="B3:E3"/>
    <mergeCell ref="B25:H25"/>
    <mergeCell ref="B26:H26"/>
    <mergeCell ref="B27:H27"/>
    <mergeCell ref="B28:H28"/>
    <mergeCell ref="B30:H30"/>
    <mergeCell ref="B31:H31"/>
    <mergeCell ref="B32:H32"/>
    <mergeCell ref="B21:H21"/>
    <mergeCell ref="B22:H22"/>
    <mergeCell ref="B23:H23"/>
    <mergeCell ref="B41:H41"/>
    <mergeCell ref="B42:H42"/>
    <mergeCell ref="B43:H43"/>
    <mergeCell ref="B45:H45"/>
    <mergeCell ref="B51:H51"/>
    <mergeCell ref="B33:H33"/>
    <mergeCell ref="B35:H35"/>
    <mergeCell ref="B36:H36"/>
    <mergeCell ref="B37:H37"/>
    <mergeCell ref="B38:H38"/>
    <mergeCell ref="B60:H60"/>
    <mergeCell ref="B15:H15"/>
    <mergeCell ref="B16:H16"/>
    <mergeCell ref="B17:H17"/>
    <mergeCell ref="B18:H18"/>
    <mergeCell ref="B20:H20"/>
    <mergeCell ref="B58:H58"/>
    <mergeCell ref="B40:H40"/>
    <mergeCell ref="B53:H53"/>
    <mergeCell ref="B55:H55"/>
    <mergeCell ref="B56:H56"/>
    <mergeCell ref="B57:H57"/>
    <mergeCell ref="B46:H46"/>
    <mergeCell ref="B47:H47"/>
    <mergeCell ref="B48:H48"/>
    <mergeCell ref="B50:H50"/>
    <mergeCell ref="F3:H3"/>
    <mergeCell ref="B10:H10"/>
    <mergeCell ref="B11:H11"/>
    <mergeCell ref="B12:H12"/>
    <mergeCell ref="B13:H13"/>
    <mergeCell ref="B5:H5"/>
    <mergeCell ref="B6:H6"/>
    <mergeCell ref="B7:H7"/>
    <mergeCell ref="B8:H8"/>
    <mergeCell ref="A4:H4"/>
  </mergeCells>
  <pageMargins left="0.7" right="0.7" top="0.75" bottom="0.75" header="0.3" footer="0.3"/>
  <pageSetup paperSize="9" scale="4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'Anlægsinvesteringer '!$I$5:$I$14</xm:f>
          </x14:formula1>
          <xm:sqref>B6:H6 B11:H11 B16:H16 B21:H21 B26:H26 B31:H31 B36:H36 B41:H41 B46:H46 B51:H51 B56:H56 B61:H61 B66:H66 B71:H71 B76:H76 B81:H81 B86:H86 B91:H91 B96:H96</xm:sqref>
        </x14:dataValidation>
        <x14:dataValidation type="list" allowBlank="1" showInputMessage="1" showErrorMessage="1">
          <x14:formula1>
            <xm:f>'Anlægsinvesteringer '!$K$5:$K$101</xm:f>
          </x14:formula1>
          <xm:sqref>B95:H95</xm:sqref>
        </x14:dataValidation>
        <x14:dataValidation type="list" allowBlank="1" showInputMessage="1" showErrorMessage="1">
          <x14:formula1>
            <xm:f>'Anlægsinvesteringer '!$K$5:$K$101</xm:f>
          </x14:formula1>
          <xm:sqref>B10:H10</xm:sqref>
        </x14:dataValidation>
        <x14:dataValidation type="list" allowBlank="1" showInputMessage="1" showErrorMessage="1">
          <x14:formula1>
            <xm:f>'Anlægsinvesteringer '!$K$5:$K$101</xm:f>
          </x14:formula1>
          <xm:sqref>B15:H15</xm:sqref>
        </x14:dataValidation>
        <x14:dataValidation type="list" allowBlank="1" showInputMessage="1" showErrorMessage="1">
          <x14:formula1>
            <xm:f>'Anlægsinvesteringer '!$K$5:$K$101</xm:f>
          </x14:formula1>
          <xm:sqref>B20:H20</xm:sqref>
        </x14:dataValidation>
        <x14:dataValidation type="list" allowBlank="1" showInputMessage="1" showErrorMessage="1">
          <x14:formula1>
            <xm:f>'Anlægsinvesteringer '!$K$5:$K$101</xm:f>
          </x14:formula1>
          <xm:sqref>B25:H25</xm:sqref>
        </x14:dataValidation>
        <x14:dataValidation type="list" allowBlank="1" showInputMessage="1" showErrorMessage="1">
          <x14:formula1>
            <xm:f>'Anlægsinvesteringer '!$K$5:$K$101</xm:f>
          </x14:formula1>
          <xm:sqref>B30:H30</xm:sqref>
        </x14:dataValidation>
        <x14:dataValidation type="list" allowBlank="1" showInputMessage="1" showErrorMessage="1">
          <x14:formula1>
            <xm:f>'Anlægsinvesteringer '!$K$5:$K$101</xm:f>
          </x14:formula1>
          <xm:sqref>B35:H35</xm:sqref>
        </x14:dataValidation>
        <x14:dataValidation type="list" allowBlank="1" showInputMessage="1" showErrorMessage="1">
          <x14:formula1>
            <xm:f>'Anlægsinvesteringer '!$K$5:$K$101</xm:f>
          </x14:formula1>
          <xm:sqref>B40:H40</xm:sqref>
        </x14:dataValidation>
        <x14:dataValidation type="list" allowBlank="1" showInputMessage="1" showErrorMessage="1">
          <x14:formula1>
            <xm:f>'Anlægsinvesteringer '!$K$5:$K$101</xm:f>
          </x14:formula1>
          <xm:sqref>B45:H45</xm:sqref>
        </x14:dataValidation>
        <x14:dataValidation type="list" allowBlank="1" showInputMessage="1" showErrorMessage="1">
          <x14:formula1>
            <xm:f>'Anlægsinvesteringer '!$K$5:$K$101</xm:f>
          </x14:formula1>
          <xm:sqref>B50:H50</xm:sqref>
        </x14:dataValidation>
        <x14:dataValidation type="list" allowBlank="1" showInputMessage="1" showErrorMessage="1">
          <x14:formula1>
            <xm:f>'Anlægsinvesteringer '!$K$5:$K$101</xm:f>
          </x14:formula1>
          <xm:sqref>B55:H55</xm:sqref>
        </x14:dataValidation>
        <x14:dataValidation type="list" allowBlank="1" showInputMessage="1" showErrorMessage="1">
          <x14:formula1>
            <xm:f>'Anlægsinvesteringer '!$K$5:$K$101</xm:f>
          </x14:formula1>
          <xm:sqref>B60:H60</xm:sqref>
        </x14:dataValidation>
        <x14:dataValidation type="list" allowBlank="1" showInputMessage="1" showErrorMessage="1">
          <x14:formula1>
            <xm:f>'Anlægsinvesteringer '!$K$5:$K$101</xm:f>
          </x14:formula1>
          <xm:sqref>B65:H65</xm:sqref>
        </x14:dataValidation>
        <x14:dataValidation type="list" allowBlank="1" showInputMessage="1" showErrorMessage="1">
          <x14:formula1>
            <xm:f>'Anlægsinvesteringer '!$K$5:$K$101</xm:f>
          </x14:formula1>
          <xm:sqref>B70:H70</xm:sqref>
        </x14:dataValidation>
        <x14:dataValidation type="list" allowBlank="1" showInputMessage="1" showErrorMessage="1">
          <x14:formula1>
            <xm:f>'Anlægsinvesteringer '!$K$5:$K$101</xm:f>
          </x14:formula1>
          <xm:sqref>B75:H75</xm:sqref>
        </x14:dataValidation>
        <x14:dataValidation type="list" allowBlank="1" showInputMessage="1" showErrorMessage="1">
          <x14:formula1>
            <xm:f>'Anlægsinvesteringer '!$K$5:$K$101</xm:f>
          </x14:formula1>
          <xm:sqref>B80:H80</xm:sqref>
        </x14:dataValidation>
        <x14:dataValidation type="list" allowBlank="1" showInputMessage="1" showErrorMessage="1">
          <x14:formula1>
            <xm:f>'Anlægsinvesteringer '!$K$5:$K$101</xm:f>
          </x14:formula1>
          <xm:sqref>B85:H85</xm:sqref>
        </x14:dataValidation>
        <x14:dataValidation type="list" allowBlank="1" showInputMessage="1" showErrorMessage="1">
          <x14:formula1>
            <xm:f>'Anlægsinvesteringer '!$K$5:$K$101</xm:f>
          </x14:formula1>
          <xm:sqref>B90:H90</xm:sqref>
        </x14:dataValidation>
        <x14:dataValidation type="list" allowBlank="1" showInputMessage="1" showErrorMessage="1">
          <x14:formula1>
            <xm:f>'Anlægsinvesteringer '!$K$5:$K$144</xm:f>
          </x14:formula1>
          <xm:sqref>B5:H5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zoomScaleNormal="100" workbookViewId="0">
      <selection activeCell="F5" sqref="F5"/>
    </sheetView>
  </sheetViews>
  <sheetFormatPr defaultRowHeight="14.25" x14ac:dyDescent="0.2"/>
  <cols>
    <col min="1" max="1" width="22.140625" style="3" customWidth="1"/>
    <col min="2" max="2" width="62.85546875" style="1" bestFit="1" customWidth="1"/>
    <col min="3" max="3" width="11.7109375" style="1" customWidth="1"/>
    <col min="4" max="4" width="15.7109375" style="1" customWidth="1"/>
    <col min="5" max="6" width="9.140625" style="6" customWidth="1"/>
    <col min="7" max="7" width="10.140625" style="6" customWidth="1"/>
    <col min="8" max="8" width="11" style="6" customWidth="1"/>
    <col min="9" max="11" width="9.140625" style="6" hidden="1" customWidth="1"/>
    <col min="12" max="12" width="9.140625" style="6" customWidth="1"/>
    <col min="13" max="26" width="9.140625" style="6"/>
    <col min="27" max="16384" width="9.140625" style="4"/>
  </cols>
  <sheetData>
    <row r="1" spans="1:11" ht="25.5" customHeight="1" x14ac:dyDescent="0.2">
      <c r="A1" s="65" t="s">
        <v>1</v>
      </c>
      <c r="B1" s="67" t="s">
        <v>2</v>
      </c>
      <c r="C1" s="67" t="s">
        <v>3</v>
      </c>
      <c r="D1" s="69" t="s">
        <v>4</v>
      </c>
    </row>
    <row r="2" spans="1:11" ht="3.75" customHeight="1" x14ac:dyDescent="0.2">
      <c r="A2" s="66"/>
      <c r="B2" s="68"/>
      <c r="C2" s="68"/>
      <c r="D2" s="70"/>
    </row>
    <row r="3" spans="1:11" ht="15.75" x14ac:dyDescent="0.25">
      <c r="A3" s="51" t="s">
        <v>5</v>
      </c>
      <c r="B3" s="52"/>
      <c r="C3" s="16"/>
      <c r="D3" s="17"/>
    </row>
    <row r="4" spans="1:11" ht="13.5" customHeight="1" x14ac:dyDescent="0.25">
      <c r="A4" s="63" t="s">
        <v>21</v>
      </c>
      <c r="B4" s="64"/>
      <c r="C4" s="18"/>
      <c r="D4" s="19"/>
    </row>
    <row r="5" spans="1:11" ht="24" customHeight="1" x14ac:dyDescent="0.2">
      <c r="A5" s="20" t="s">
        <v>22</v>
      </c>
      <c r="B5" s="21" t="s">
        <v>23</v>
      </c>
      <c r="C5" s="22" t="s">
        <v>24</v>
      </c>
      <c r="D5" s="23">
        <v>40</v>
      </c>
      <c r="I5" s="6">
        <v>2010</v>
      </c>
      <c r="K5" s="6" t="str">
        <f>$A$4&amp;"; " &amp; B5 &amp;"; "  &amp;D5&amp;"år"</f>
        <v>Mindre renseanlæg ; Mindre renseanlæg &lt; 5.000 PE uden mulighed for opdeling; 40år</v>
      </c>
    </row>
    <row r="6" spans="1:11" ht="16.5" customHeight="1" x14ac:dyDescent="0.25">
      <c r="A6" s="63" t="s">
        <v>168</v>
      </c>
      <c r="B6" s="64"/>
      <c r="C6" s="18"/>
      <c r="D6" s="19"/>
      <c r="I6" s="6">
        <v>2011</v>
      </c>
    </row>
    <row r="7" spans="1:11" ht="14.25" customHeight="1" x14ac:dyDescent="0.2">
      <c r="A7" s="55" t="s">
        <v>7</v>
      </c>
      <c r="B7" s="21" t="s">
        <v>25</v>
      </c>
      <c r="C7" s="22" t="s">
        <v>24</v>
      </c>
      <c r="D7" s="23">
        <v>60</v>
      </c>
      <c r="I7" s="6">
        <v>2012</v>
      </c>
      <c r="K7" s="6" t="str">
        <f>$A$6&amp;"; " &amp; B7 &amp;"; "  &amp;D7&amp;"år"</f>
        <v>Renseanlæg &gt;= 5.000 PE, Vandbehandling; Indløb med riste, Konstruktioner; 60år</v>
      </c>
    </row>
    <row r="8" spans="1:11" ht="14.25" customHeight="1" x14ac:dyDescent="0.2">
      <c r="A8" s="56"/>
      <c r="B8" s="21" t="s">
        <v>26</v>
      </c>
      <c r="C8" s="22" t="s">
        <v>24</v>
      </c>
      <c r="D8" s="23">
        <v>60</v>
      </c>
      <c r="I8" s="6">
        <v>2013</v>
      </c>
      <c r="K8" s="6" t="str">
        <f t="shared" ref="K8:K24" si="0">$A$6&amp;"; " &amp; B8 &amp;"; "  &amp;D8&amp;"år"</f>
        <v>Renseanlæg &gt;= 5.000 PE, Vandbehandling; Sand- og fedtfang, Kontruktioner; 60år</v>
      </c>
    </row>
    <row r="9" spans="1:11" ht="14.25" customHeight="1" x14ac:dyDescent="0.2">
      <c r="A9" s="56"/>
      <c r="B9" s="21" t="s">
        <v>27</v>
      </c>
      <c r="C9" s="22" t="s">
        <v>24</v>
      </c>
      <c r="D9" s="23">
        <v>60</v>
      </c>
      <c r="I9" s="6">
        <v>2014</v>
      </c>
      <c r="K9" s="6" t="str">
        <f t="shared" si="0"/>
        <v>Renseanlæg &gt;= 5.000 PE, Vandbehandling; Forklaring, Konstruktioner; 60år</v>
      </c>
    </row>
    <row r="10" spans="1:11" ht="14.25" customHeight="1" x14ac:dyDescent="0.2">
      <c r="A10" s="56"/>
      <c r="B10" s="21" t="s">
        <v>28</v>
      </c>
      <c r="C10" s="22" t="s">
        <v>24</v>
      </c>
      <c r="D10" s="23">
        <v>60</v>
      </c>
      <c r="I10" s="6">
        <v>2015</v>
      </c>
      <c r="K10" s="6" t="str">
        <f t="shared" si="0"/>
        <v>Renseanlæg &gt;= 5.000 PE, Vandbehandling; Beluftningstanke, Konstruktioner; 60år</v>
      </c>
    </row>
    <row r="11" spans="1:11" ht="14.25" customHeight="1" x14ac:dyDescent="0.2">
      <c r="A11" s="56"/>
      <c r="B11" s="21" t="s">
        <v>29</v>
      </c>
      <c r="C11" s="22" t="s">
        <v>24</v>
      </c>
      <c r="D11" s="23">
        <v>60</v>
      </c>
      <c r="I11" s="6">
        <v>2016</v>
      </c>
      <c r="K11" s="6" t="str">
        <f t="shared" si="0"/>
        <v>Renseanlæg &gt;= 5.000 PE, Vandbehandling; Efterklaringstanke, Konstruktioner; 60år</v>
      </c>
    </row>
    <row r="12" spans="1:11" ht="14.25" customHeight="1" x14ac:dyDescent="0.2">
      <c r="A12" s="57"/>
      <c r="B12" s="21" t="s">
        <v>30</v>
      </c>
      <c r="C12" s="22" t="s">
        <v>24</v>
      </c>
      <c r="D12" s="23">
        <v>60</v>
      </c>
      <c r="I12" s="6">
        <v>2017</v>
      </c>
      <c r="K12" s="6" t="str">
        <f t="shared" si="0"/>
        <v>Renseanlæg &gt;= 5.000 PE, Vandbehandling; Efterbehandlingsanlæg (sandfilter), Konstruktioner; 60år</v>
      </c>
    </row>
    <row r="13" spans="1:11" ht="14.25" customHeight="1" x14ac:dyDescent="0.2">
      <c r="A13" s="55" t="s">
        <v>8</v>
      </c>
      <c r="B13" s="21" t="s">
        <v>31</v>
      </c>
      <c r="C13" s="22" t="s">
        <v>24</v>
      </c>
      <c r="D13" s="23">
        <v>20</v>
      </c>
      <c r="I13" s="6">
        <v>2018</v>
      </c>
      <c r="K13" s="6" t="str">
        <f t="shared" si="0"/>
        <v>Renseanlæg &gt;= 5.000 PE, Vandbehandling; Indløb med riste, Mek/EL; 20år</v>
      </c>
    </row>
    <row r="14" spans="1:11" ht="13.5" customHeight="1" x14ac:dyDescent="0.2">
      <c r="A14" s="56"/>
      <c r="B14" s="21" t="s">
        <v>32</v>
      </c>
      <c r="C14" s="22" t="s">
        <v>24</v>
      </c>
      <c r="D14" s="23">
        <v>20</v>
      </c>
      <c r="I14" s="6">
        <v>2019</v>
      </c>
      <c r="K14" s="6" t="str">
        <f t="shared" si="0"/>
        <v>Renseanlæg &gt;= 5.000 PE, Vandbehandling; Sand- og fedtfang, Mek/EL; 20år</v>
      </c>
    </row>
    <row r="15" spans="1:11" ht="14.25" customHeight="1" x14ac:dyDescent="0.2">
      <c r="A15" s="56"/>
      <c r="B15" s="21" t="s">
        <v>33</v>
      </c>
      <c r="C15" s="22" t="s">
        <v>24</v>
      </c>
      <c r="D15" s="23">
        <v>20</v>
      </c>
      <c r="K15" s="6" t="str">
        <f t="shared" si="0"/>
        <v>Renseanlæg &gt;= 5.000 PE, Vandbehandling; Forklaring, Mek/EL; 20år</v>
      </c>
    </row>
    <row r="16" spans="1:11" ht="14.25" customHeight="1" x14ac:dyDescent="0.2">
      <c r="A16" s="56"/>
      <c r="B16" s="21" t="s">
        <v>34</v>
      </c>
      <c r="C16" s="22" t="s">
        <v>24</v>
      </c>
      <c r="D16" s="23">
        <v>20</v>
      </c>
      <c r="K16" s="6" t="str">
        <f t="shared" si="0"/>
        <v>Renseanlæg &gt;= 5.000 PE, Vandbehandling; Beluftningstanke, Mek/EL; 20år</v>
      </c>
    </row>
    <row r="17" spans="1:11" ht="14.25" customHeight="1" x14ac:dyDescent="0.2">
      <c r="A17" s="56"/>
      <c r="B17" s="21" t="s">
        <v>35</v>
      </c>
      <c r="C17" s="22" t="s">
        <v>24</v>
      </c>
      <c r="D17" s="23">
        <v>20</v>
      </c>
      <c r="K17" s="6" t="str">
        <f t="shared" si="0"/>
        <v>Renseanlæg &gt;= 5.000 PE, Vandbehandling; Efterklaringstanke, Mek/El; 20år</v>
      </c>
    </row>
    <row r="18" spans="1:11" ht="14.25" customHeight="1" x14ac:dyDescent="0.2">
      <c r="A18" s="57"/>
      <c r="B18" s="21" t="s">
        <v>36</v>
      </c>
      <c r="C18" s="22" t="s">
        <v>24</v>
      </c>
      <c r="D18" s="23">
        <v>20</v>
      </c>
      <c r="K18" s="6" t="str">
        <f t="shared" si="0"/>
        <v>Renseanlæg &gt;= 5.000 PE, Vandbehandling; Efterbehandlingsanlæg (sandfilter), Mek/EL; 20år</v>
      </c>
    </row>
    <row r="19" spans="1:11" ht="16.5" customHeight="1" x14ac:dyDescent="0.2">
      <c r="A19" s="55" t="s">
        <v>9</v>
      </c>
      <c r="B19" s="21" t="s">
        <v>37</v>
      </c>
      <c r="C19" s="22" t="s">
        <v>24</v>
      </c>
      <c r="D19" s="23">
        <v>10</v>
      </c>
      <c r="K19" s="6" t="str">
        <f t="shared" si="0"/>
        <v>Renseanlæg &gt;= 5.000 PE, Vandbehandling; Indløb med riste, SRO; 10år</v>
      </c>
    </row>
    <row r="20" spans="1:11" ht="14.25" customHeight="1" x14ac:dyDescent="0.2">
      <c r="A20" s="56"/>
      <c r="B20" s="21" t="s">
        <v>38</v>
      </c>
      <c r="C20" s="22" t="s">
        <v>24</v>
      </c>
      <c r="D20" s="23">
        <v>10</v>
      </c>
      <c r="K20" s="6" t="str">
        <f t="shared" si="0"/>
        <v>Renseanlæg &gt;= 5.000 PE, Vandbehandling; Sand- og fedtfang, SRO; 10år</v>
      </c>
    </row>
    <row r="21" spans="1:11" ht="14.25" customHeight="1" x14ac:dyDescent="0.2">
      <c r="A21" s="56"/>
      <c r="B21" s="21" t="s">
        <v>39</v>
      </c>
      <c r="C21" s="22" t="s">
        <v>24</v>
      </c>
      <c r="D21" s="23">
        <v>10</v>
      </c>
      <c r="K21" s="6" t="str">
        <f t="shared" si="0"/>
        <v>Renseanlæg &gt;= 5.000 PE, Vandbehandling; Forklaring, SRO; 10år</v>
      </c>
    </row>
    <row r="22" spans="1:11" ht="14.25" customHeight="1" x14ac:dyDescent="0.2">
      <c r="A22" s="56"/>
      <c r="B22" s="21" t="s">
        <v>40</v>
      </c>
      <c r="C22" s="22" t="s">
        <v>24</v>
      </c>
      <c r="D22" s="23">
        <v>10</v>
      </c>
      <c r="K22" s="6" t="str">
        <f t="shared" si="0"/>
        <v>Renseanlæg &gt;= 5.000 PE, Vandbehandling; Beluftningstanke, SRO; 10år</v>
      </c>
    </row>
    <row r="23" spans="1:11" ht="14.25" customHeight="1" x14ac:dyDescent="0.2">
      <c r="A23" s="56"/>
      <c r="B23" s="21" t="s">
        <v>41</v>
      </c>
      <c r="C23" s="22" t="s">
        <v>24</v>
      </c>
      <c r="D23" s="23">
        <v>10</v>
      </c>
      <c r="K23" s="6" t="str">
        <f t="shared" si="0"/>
        <v>Renseanlæg &gt;= 5.000 PE, Vandbehandling; Efterklaringstanke, SRO; 10år</v>
      </c>
    </row>
    <row r="24" spans="1:11" ht="14.25" customHeight="1" x14ac:dyDescent="0.2">
      <c r="A24" s="57"/>
      <c r="B24" s="21" t="s">
        <v>42</v>
      </c>
      <c r="C24" s="22" t="s">
        <v>24</v>
      </c>
      <c r="D24" s="23">
        <v>10</v>
      </c>
      <c r="K24" s="6" t="str">
        <f t="shared" si="0"/>
        <v>Renseanlæg &gt;= 5.000 PE, Vandbehandling; Efterbehandlingsanlæg (sandfilter), SRO; 10år</v>
      </c>
    </row>
    <row r="25" spans="1:11" ht="12.75" x14ac:dyDescent="0.2">
      <c r="A25" s="58" t="s">
        <v>167</v>
      </c>
      <c r="B25" s="59"/>
      <c r="C25" s="24"/>
      <c r="D25" s="25"/>
    </row>
    <row r="26" spans="1:11" ht="14.25" customHeight="1" x14ac:dyDescent="0.2">
      <c r="A26" s="55" t="s">
        <v>7</v>
      </c>
      <c r="B26" s="21" t="s">
        <v>43</v>
      </c>
      <c r="C26" s="22" t="s">
        <v>24</v>
      </c>
      <c r="D26" s="23">
        <v>60</v>
      </c>
      <c r="K26" s="6" t="str">
        <f>$A$25&amp;"; " &amp; B26 &amp;"; "  &amp;D26&amp;"år"</f>
        <v>Renseanlæg &gt;= 5.000 PE, Slambehandling; Forafvanding, slam, Konstruktion; 60år</v>
      </c>
    </row>
    <row r="27" spans="1:11" ht="14.25" customHeight="1" x14ac:dyDescent="0.2">
      <c r="A27" s="56"/>
      <c r="B27" s="21" t="s">
        <v>44</v>
      </c>
      <c r="C27" s="22" t="s">
        <v>24</v>
      </c>
      <c r="D27" s="23">
        <v>60</v>
      </c>
      <c r="K27" s="6" t="str">
        <f t="shared" ref="K27:K43" si="1">$A$25&amp;"; " &amp; B27 &amp;"; "  &amp;D27&amp;"år"</f>
        <v>Renseanlæg &gt;= 5.000 PE, Slambehandling; Rådnetanke, slam, Konstruktioner; 60år</v>
      </c>
    </row>
    <row r="28" spans="1:11" ht="14.25" customHeight="1" x14ac:dyDescent="0.2">
      <c r="A28" s="56"/>
      <c r="B28" s="21" t="s">
        <v>45</v>
      </c>
      <c r="C28" s="22" t="s">
        <v>24</v>
      </c>
      <c r="D28" s="23">
        <v>60</v>
      </c>
      <c r="K28" s="6" t="str">
        <f t="shared" si="1"/>
        <v>Renseanlæg &gt;= 5.000 PE, Slambehandling; Gasdisponering, Konstruktioner; 60år</v>
      </c>
    </row>
    <row r="29" spans="1:11" ht="14.25" customHeight="1" x14ac:dyDescent="0.2">
      <c r="A29" s="56"/>
      <c r="B29" s="21" t="s">
        <v>46</v>
      </c>
      <c r="C29" s="22" t="s">
        <v>24</v>
      </c>
      <c r="D29" s="23">
        <v>60</v>
      </c>
      <c r="K29" s="6" t="str">
        <f t="shared" si="1"/>
        <v>Renseanlæg &gt;= 5.000 PE, Slambehandling; Gasdisponering - elproduktionsanlæg, Konstruktioner; 60år</v>
      </c>
    </row>
    <row r="30" spans="1:11" ht="14.25" customHeight="1" x14ac:dyDescent="0.2">
      <c r="A30" s="56"/>
      <c r="B30" s="21" t="s">
        <v>47</v>
      </c>
      <c r="C30" s="22" t="s">
        <v>24</v>
      </c>
      <c r="D30" s="23">
        <v>60</v>
      </c>
      <c r="K30" s="6" t="str">
        <f t="shared" si="1"/>
        <v>Renseanlæg &gt;= 5.000 PE, Slambehandling; Slutafvanding, slam - lavteknologisk (slambede), Konstruktioner; 60år</v>
      </c>
    </row>
    <row r="31" spans="1:11" ht="14.25" customHeight="1" x14ac:dyDescent="0.2">
      <c r="A31" s="57"/>
      <c r="B31" s="21" t="s">
        <v>48</v>
      </c>
      <c r="C31" s="22" t="s">
        <v>24</v>
      </c>
      <c r="D31" s="23">
        <v>60</v>
      </c>
      <c r="K31" s="6" t="str">
        <f t="shared" si="1"/>
        <v>Renseanlæg &gt;= 5.000 PE, Slambehandling; Slutafvanding, slam - højteknologisk (centrifuger), Konstruktioner; 60år</v>
      </c>
    </row>
    <row r="32" spans="1:11" ht="14.25" customHeight="1" x14ac:dyDescent="0.2">
      <c r="A32" s="55" t="s">
        <v>8</v>
      </c>
      <c r="B32" s="21" t="s">
        <v>49</v>
      </c>
      <c r="C32" s="22" t="s">
        <v>24</v>
      </c>
      <c r="D32" s="23">
        <v>20</v>
      </c>
      <c r="K32" s="6" t="str">
        <f t="shared" si="1"/>
        <v>Renseanlæg &gt;= 5.000 PE, Slambehandling; Forafvanding, slam, Mek/EL; 20år</v>
      </c>
    </row>
    <row r="33" spans="1:11" ht="14.25" customHeight="1" x14ac:dyDescent="0.2">
      <c r="A33" s="56"/>
      <c r="B33" s="21" t="s">
        <v>50</v>
      </c>
      <c r="C33" s="22" t="s">
        <v>24</v>
      </c>
      <c r="D33" s="23">
        <v>20</v>
      </c>
      <c r="K33" s="6" t="str">
        <f t="shared" si="1"/>
        <v>Renseanlæg &gt;= 5.000 PE, Slambehandling; Rådnetanke, slam, Mek/EL; 20år</v>
      </c>
    </row>
    <row r="34" spans="1:11" ht="14.25" customHeight="1" x14ac:dyDescent="0.2">
      <c r="A34" s="56"/>
      <c r="B34" s="21" t="s">
        <v>51</v>
      </c>
      <c r="C34" s="22" t="s">
        <v>24</v>
      </c>
      <c r="D34" s="23">
        <v>20</v>
      </c>
      <c r="K34" s="6" t="str">
        <f t="shared" si="1"/>
        <v>Renseanlæg &gt;= 5.000 PE, Slambehandling; Gasdisponering, Mek/EL; 20år</v>
      </c>
    </row>
    <row r="35" spans="1:11" ht="14.25" customHeight="1" x14ac:dyDescent="0.2">
      <c r="A35" s="56"/>
      <c r="B35" s="21" t="s">
        <v>52</v>
      </c>
      <c r="C35" s="22" t="s">
        <v>24</v>
      </c>
      <c r="D35" s="23">
        <v>20</v>
      </c>
      <c r="K35" s="6" t="str">
        <f t="shared" si="1"/>
        <v>Renseanlæg &gt;= 5.000 PE, Slambehandling; Gasdisponering - elproduktionsanlæg, Mek/EL; 20år</v>
      </c>
    </row>
    <row r="36" spans="1:11" ht="14.25" customHeight="1" x14ac:dyDescent="0.2">
      <c r="A36" s="56"/>
      <c r="B36" s="21" t="s">
        <v>53</v>
      </c>
      <c r="C36" s="22" t="s">
        <v>24</v>
      </c>
      <c r="D36" s="23">
        <v>20</v>
      </c>
      <c r="K36" s="6" t="str">
        <f t="shared" si="1"/>
        <v>Renseanlæg &gt;= 5.000 PE, Slambehandling; Slutafvanding, slam - lavteknologisk (slambede), Mek/EL; 20år</v>
      </c>
    </row>
    <row r="37" spans="1:11" ht="14.25" customHeight="1" x14ac:dyDescent="0.2">
      <c r="A37" s="57"/>
      <c r="B37" s="21" t="s">
        <v>54</v>
      </c>
      <c r="C37" s="22" t="s">
        <v>24</v>
      </c>
      <c r="D37" s="23">
        <v>20</v>
      </c>
      <c r="K37" s="6" t="str">
        <f t="shared" si="1"/>
        <v>Renseanlæg &gt;= 5.000 PE, Slambehandling; Slutafvanding, slam - højteknologisk (centrifuger), Mek/El; 20år</v>
      </c>
    </row>
    <row r="38" spans="1:11" ht="14.25" customHeight="1" x14ac:dyDescent="0.2">
      <c r="A38" s="55" t="s">
        <v>9</v>
      </c>
      <c r="B38" s="21" t="s">
        <v>55</v>
      </c>
      <c r="C38" s="22" t="s">
        <v>24</v>
      </c>
      <c r="D38" s="23">
        <v>10</v>
      </c>
      <c r="K38" s="6" t="str">
        <f t="shared" si="1"/>
        <v>Renseanlæg &gt;= 5.000 PE, Slambehandling; Forafvanding, slam, SRO; 10år</v>
      </c>
    </row>
    <row r="39" spans="1:11" ht="14.25" customHeight="1" x14ac:dyDescent="0.2">
      <c r="A39" s="56"/>
      <c r="B39" s="21" t="s">
        <v>56</v>
      </c>
      <c r="C39" s="22" t="s">
        <v>24</v>
      </c>
      <c r="D39" s="23">
        <v>10</v>
      </c>
      <c r="K39" s="6" t="str">
        <f t="shared" si="1"/>
        <v>Renseanlæg &gt;= 5.000 PE, Slambehandling; Rådnetanke, slam, SRO; 10år</v>
      </c>
    </row>
    <row r="40" spans="1:11" ht="14.25" customHeight="1" x14ac:dyDescent="0.2">
      <c r="A40" s="56"/>
      <c r="B40" s="21" t="s">
        <v>57</v>
      </c>
      <c r="C40" s="22" t="s">
        <v>24</v>
      </c>
      <c r="D40" s="23">
        <v>10</v>
      </c>
      <c r="K40" s="6" t="str">
        <f t="shared" si="1"/>
        <v>Renseanlæg &gt;= 5.000 PE, Slambehandling; Gasdisponering, SRO; 10år</v>
      </c>
    </row>
    <row r="41" spans="1:11" ht="14.25" customHeight="1" x14ac:dyDescent="0.2">
      <c r="A41" s="56"/>
      <c r="B41" s="21" t="s">
        <v>58</v>
      </c>
      <c r="C41" s="22" t="s">
        <v>24</v>
      </c>
      <c r="D41" s="23">
        <v>10</v>
      </c>
      <c r="K41" s="6" t="str">
        <f t="shared" si="1"/>
        <v>Renseanlæg &gt;= 5.000 PE, Slambehandling; Gasdisponering - elproduktionsanlæg, SRO; 10år</v>
      </c>
    </row>
    <row r="42" spans="1:11" ht="14.25" customHeight="1" x14ac:dyDescent="0.2">
      <c r="A42" s="56"/>
      <c r="B42" s="21" t="s">
        <v>59</v>
      </c>
      <c r="C42" s="22" t="s">
        <v>24</v>
      </c>
      <c r="D42" s="23">
        <v>10</v>
      </c>
      <c r="K42" s="6" t="str">
        <f t="shared" si="1"/>
        <v>Renseanlæg &gt;= 5.000 PE, Slambehandling; Slutafvanding, slam - lavteknologisk (slambede), SRO; 10år</v>
      </c>
    </row>
    <row r="43" spans="1:11" ht="14.25" customHeight="1" x14ac:dyDescent="0.2">
      <c r="A43" s="57"/>
      <c r="B43" s="21" t="s">
        <v>60</v>
      </c>
      <c r="C43" s="22" t="s">
        <v>24</v>
      </c>
      <c r="D43" s="23">
        <v>10</v>
      </c>
      <c r="K43" s="6" t="str">
        <f t="shared" si="1"/>
        <v>Renseanlæg &gt;= 5.000 PE, Slambehandling; Slutafvanding, slam - højteknologisk (centrifuger), SRO; 10år</v>
      </c>
    </row>
    <row r="44" spans="1:11" ht="15" x14ac:dyDescent="0.25">
      <c r="A44" s="63" t="s">
        <v>166</v>
      </c>
      <c r="B44" s="64"/>
      <c r="C44" s="18"/>
      <c r="D44" s="25"/>
    </row>
    <row r="45" spans="1:11" ht="14.25" customHeight="1" x14ac:dyDescent="0.2">
      <c r="A45" s="55" t="s">
        <v>7</v>
      </c>
      <c r="B45" s="21" t="s">
        <v>61</v>
      </c>
      <c r="C45" s="22" t="s">
        <v>24</v>
      </c>
      <c r="D45" s="23">
        <v>60</v>
      </c>
      <c r="K45" s="6" t="str">
        <f>$A$44&amp;"; " &amp; B45 &amp;"; "  &amp;D45&amp;"år"</f>
        <v>Renseanlæg &gt;= 5.000 PE, Slamdisponering; Slutdisponering, slam - lavteknologisk (slammineralisering), Konstruktioner; 60år</v>
      </c>
    </row>
    <row r="46" spans="1:11" ht="14.25" customHeight="1" x14ac:dyDescent="0.2">
      <c r="A46" s="56"/>
      <c r="B46" s="21" t="s">
        <v>62</v>
      </c>
      <c r="C46" s="22" t="s">
        <v>24</v>
      </c>
      <c r="D46" s="23">
        <v>60</v>
      </c>
      <c r="K46" s="6" t="str">
        <f t="shared" ref="K46:K53" si="2">$A$44&amp;"; " &amp; B46 &amp;"; "  &amp;D46&amp;"år"</f>
        <v>Renseanlæg &gt;= 5.000 PE, Slamdisponering; Slutdisponering, slam - højteknologisk (slamtørring), Konstruktioner; 60år</v>
      </c>
    </row>
    <row r="47" spans="1:11" ht="14.25" customHeight="1" x14ac:dyDescent="0.2">
      <c r="A47" s="57"/>
      <c r="B47" s="21" t="s">
        <v>63</v>
      </c>
      <c r="C47" s="22" t="s">
        <v>24</v>
      </c>
      <c r="D47" s="23">
        <v>60</v>
      </c>
      <c r="K47" s="6" t="str">
        <f t="shared" si="2"/>
        <v>Renseanlæg &gt;= 5.000 PE, Slamdisponering; Slutdisponering, slam - højteknologisk (slamtørring og -forbrænding), Konstruktioner; 60år</v>
      </c>
    </row>
    <row r="48" spans="1:11" ht="14.25" customHeight="1" x14ac:dyDescent="0.2">
      <c r="A48" s="55" t="s">
        <v>8</v>
      </c>
      <c r="B48" s="21" t="s">
        <v>64</v>
      </c>
      <c r="C48" s="22" t="s">
        <v>24</v>
      </c>
      <c r="D48" s="23">
        <v>20</v>
      </c>
      <c r="K48" s="6" t="str">
        <f t="shared" si="2"/>
        <v>Renseanlæg &gt;= 5.000 PE, Slamdisponering; Slutdisponering, slam - lavteknologisk (slammineralisering), Mek/EL; 20år</v>
      </c>
    </row>
    <row r="49" spans="1:11" ht="14.25" customHeight="1" x14ac:dyDescent="0.2">
      <c r="A49" s="56"/>
      <c r="B49" s="21" t="s">
        <v>65</v>
      </c>
      <c r="C49" s="22" t="s">
        <v>24</v>
      </c>
      <c r="D49" s="23">
        <v>20</v>
      </c>
      <c r="K49" s="6" t="str">
        <f t="shared" si="2"/>
        <v>Renseanlæg &gt;= 5.000 PE, Slamdisponering; Slutdisponering, slam - højteknologisk (slamtørring), Mek/EL; 20år</v>
      </c>
    </row>
    <row r="50" spans="1:11" ht="14.25" customHeight="1" x14ac:dyDescent="0.2">
      <c r="A50" s="57"/>
      <c r="B50" s="21" t="s">
        <v>66</v>
      </c>
      <c r="C50" s="22" t="s">
        <v>24</v>
      </c>
      <c r="D50" s="23">
        <v>20</v>
      </c>
      <c r="K50" s="6" t="str">
        <f t="shared" si="2"/>
        <v>Renseanlæg &gt;= 5.000 PE, Slamdisponering; Slutdisponering, slam - højteknologisk (slamtørring og -forbrænding), Mek/EL; 20år</v>
      </c>
    </row>
    <row r="51" spans="1:11" ht="16.5" customHeight="1" x14ac:dyDescent="0.2">
      <c r="A51" s="55" t="s">
        <v>9</v>
      </c>
      <c r="B51" s="21" t="s">
        <v>67</v>
      </c>
      <c r="C51" s="22" t="s">
        <v>24</v>
      </c>
      <c r="D51" s="23">
        <v>10</v>
      </c>
      <c r="K51" s="6" t="str">
        <f t="shared" si="2"/>
        <v>Renseanlæg &gt;= 5.000 PE, Slamdisponering; Slutdisponering, slam - lavteknologisk (slammineralisering), SRO; 10år</v>
      </c>
    </row>
    <row r="52" spans="1:11" ht="14.25" customHeight="1" x14ac:dyDescent="0.2">
      <c r="A52" s="56"/>
      <c r="B52" s="21" t="s">
        <v>68</v>
      </c>
      <c r="C52" s="22" t="s">
        <v>24</v>
      </c>
      <c r="D52" s="23">
        <v>10</v>
      </c>
      <c r="K52" s="6" t="str">
        <f t="shared" si="2"/>
        <v>Renseanlæg &gt;= 5.000 PE, Slamdisponering; Slutdisponering, slam - højteknologisk (slamtørring), SRO; 10år</v>
      </c>
    </row>
    <row r="53" spans="1:11" ht="14.25" customHeight="1" x14ac:dyDescent="0.2">
      <c r="A53" s="57"/>
      <c r="B53" s="21" t="s">
        <v>69</v>
      </c>
      <c r="C53" s="22" t="s">
        <v>24</v>
      </c>
      <c r="D53" s="23">
        <v>10</v>
      </c>
      <c r="K53" s="6" t="str">
        <f t="shared" si="2"/>
        <v>Renseanlæg &gt;= 5.000 PE, Slamdisponering; Slutdisponering, slam - højteknologisk (slamtørring og -forbrænding), SRO; 10år</v>
      </c>
    </row>
    <row r="54" spans="1:11" ht="15" x14ac:dyDescent="0.2">
      <c r="A54" s="26"/>
      <c r="B54" s="27"/>
      <c r="C54" s="28"/>
      <c r="D54" s="29"/>
      <c r="K54" s="39"/>
    </row>
    <row r="55" spans="1:11" ht="15.75" x14ac:dyDescent="0.25">
      <c r="A55" s="51" t="s">
        <v>11</v>
      </c>
      <c r="B55" s="52"/>
      <c r="C55" s="16"/>
      <c r="D55" s="17"/>
      <c r="K55" s="6" t="str">
        <f>$B$56&amp;"; " &amp; B57 &amp;"; "  &amp;D57&amp;"år"</f>
        <v>Ledningsnet; Ledningsnet ≤ Ø 200 mm ; 75år</v>
      </c>
    </row>
    <row r="56" spans="1:11" ht="15" x14ac:dyDescent="0.2">
      <c r="A56" s="30"/>
      <c r="B56" s="31" t="s">
        <v>6</v>
      </c>
      <c r="C56" s="24"/>
      <c r="D56" s="25"/>
      <c r="K56" s="6" t="str">
        <f t="shared" ref="K56:K67" si="3">$B$56&amp;"; " &amp; B58 &amp;"; "  &amp;D58&amp;"år"</f>
        <v>Ledningsnet; Ø 200 mm &lt; Ledningsnet ≤ Ø 500 mm ; 75år</v>
      </c>
    </row>
    <row r="57" spans="1:11" ht="22.5" customHeight="1" x14ac:dyDescent="0.2">
      <c r="A57" s="60" t="s">
        <v>6</v>
      </c>
      <c r="B57" s="21" t="s">
        <v>70</v>
      </c>
      <c r="C57" s="22" t="s">
        <v>71</v>
      </c>
      <c r="D57" s="23">
        <f>75</f>
        <v>75</v>
      </c>
      <c r="K57" s="6" t="str">
        <f t="shared" si="3"/>
        <v>Ledningsnet; Ø 500 mm &lt; Ledningsnet ≤ Ø 800 mm; 75år</v>
      </c>
    </row>
    <row r="58" spans="1:11" ht="30" customHeight="1" x14ac:dyDescent="0.2">
      <c r="A58" s="61"/>
      <c r="B58" s="21" t="s">
        <v>72</v>
      </c>
      <c r="C58" s="22" t="s">
        <v>71</v>
      </c>
      <c r="D58" s="23">
        <v>75</v>
      </c>
      <c r="K58" s="6" t="str">
        <f t="shared" si="3"/>
        <v>Ledningsnet; Ø 800 mm &lt; Ledningsnet ≤ Ø 1000 mm; 75år</v>
      </c>
    </row>
    <row r="59" spans="1:11" ht="36" customHeight="1" x14ac:dyDescent="0.2">
      <c r="A59" s="61"/>
      <c r="B59" s="21" t="s">
        <v>73</v>
      </c>
      <c r="C59" s="22" t="s">
        <v>71</v>
      </c>
      <c r="D59" s="23">
        <v>75</v>
      </c>
      <c r="K59" s="6" t="str">
        <f t="shared" si="3"/>
        <v>Ledningsnet; Ø 1000 mm &lt; Ledningsnet ≤ Ø 1200 mm; 75år</v>
      </c>
    </row>
    <row r="60" spans="1:11" ht="12" customHeight="1" x14ac:dyDescent="0.2">
      <c r="A60" s="61"/>
      <c r="B60" s="21" t="s">
        <v>74</v>
      </c>
      <c r="C60" s="22" t="s">
        <v>71</v>
      </c>
      <c r="D60" s="23">
        <v>75</v>
      </c>
      <c r="K60" s="6" t="str">
        <f t="shared" si="3"/>
        <v>Ledningsnet; Ø 1200 mm &lt; Ledningsnet ≤ Ø 1600 mm; 75år</v>
      </c>
    </row>
    <row r="61" spans="1:11" ht="17.25" customHeight="1" x14ac:dyDescent="0.2">
      <c r="A61" s="61"/>
      <c r="B61" s="21" t="s">
        <v>75</v>
      </c>
      <c r="C61" s="22" t="s">
        <v>71</v>
      </c>
      <c r="D61" s="23">
        <v>75</v>
      </c>
      <c r="K61" s="6" t="str">
        <f t="shared" si="3"/>
        <v>Ledningsnet; Ledningsnet &gt; Ø 1600 mm (rørbassiner og transportledninger); 75år</v>
      </c>
    </row>
    <row r="62" spans="1:11" ht="28.5" customHeight="1" x14ac:dyDescent="0.2">
      <c r="A62" s="61"/>
      <c r="B62" s="21" t="s">
        <v>76</v>
      </c>
      <c r="C62" s="22" t="s">
        <v>71</v>
      </c>
      <c r="D62" s="23">
        <v>75</v>
      </c>
      <c r="K62" s="6" t="str">
        <f t="shared" si="3"/>
        <v>Ledningsnet; Strømpeforing ≤ Ø 200 mm; 50år</v>
      </c>
    </row>
    <row r="63" spans="1:11" ht="22.5" customHeight="1" x14ac:dyDescent="0.2">
      <c r="A63" s="62"/>
      <c r="B63" s="21" t="s">
        <v>77</v>
      </c>
      <c r="C63" s="22" t="s">
        <v>71</v>
      </c>
      <c r="D63" s="23">
        <v>75</v>
      </c>
      <c r="K63" s="6" t="str">
        <f t="shared" si="3"/>
        <v>Ledningsnet; Strømpeforing Ø 200 mm &lt; Ledningsnet ≤ Ø 500 mm; 50år</v>
      </c>
    </row>
    <row r="64" spans="1:11" ht="21.75" customHeight="1" x14ac:dyDescent="0.2">
      <c r="A64" s="60" t="s">
        <v>78</v>
      </c>
      <c r="B64" s="21" t="s">
        <v>79</v>
      </c>
      <c r="C64" s="22" t="s">
        <v>71</v>
      </c>
      <c r="D64" s="23">
        <v>50</v>
      </c>
      <c r="K64" s="6" t="str">
        <f t="shared" si="3"/>
        <v>Ledningsnet; Strømpeforing Ø 500 mm &lt; Ledningsnet ≤ Ø 800 mm; 50år</v>
      </c>
    </row>
    <row r="65" spans="1:11" ht="23.25" customHeight="1" x14ac:dyDescent="0.2">
      <c r="A65" s="61"/>
      <c r="B65" s="21" t="s">
        <v>80</v>
      </c>
      <c r="C65" s="22" t="s">
        <v>71</v>
      </c>
      <c r="D65" s="23">
        <v>50</v>
      </c>
      <c r="K65" s="6" t="str">
        <f t="shared" si="3"/>
        <v>Ledningsnet; Strømpeforing Ø 800 mm &lt; Ledningsnet ≤ Ø 1000 mm; 50år</v>
      </c>
    </row>
    <row r="66" spans="1:11" ht="18.75" customHeight="1" x14ac:dyDescent="0.2">
      <c r="A66" s="61"/>
      <c r="B66" s="21" t="s">
        <v>81</v>
      </c>
      <c r="C66" s="22" t="s">
        <v>71</v>
      </c>
      <c r="D66" s="23">
        <v>50</v>
      </c>
      <c r="K66" s="6" t="str">
        <f t="shared" si="3"/>
        <v>Ledningsnet; Strømpeforing Ø 1000 mm &lt; Ledningsnet ≤ Ø 1200 mm; 50år</v>
      </c>
    </row>
    <row r="67" spans="1:11" ht="14.25" customHeight="1" x14ac:dyDescent="0.2">
      <c r="A67" s="61"/>
      <c r="B67" s="21" t="s">
        <v>82</v>
      </c>
      <c r="C67" s="22" t="s">
        <v>71</v>
      </c>
      <c r="D67" s="23">
        <v>50</v>
      </c>
      <c r="E67" s="7"/>
      <c r="F67" s="7"/>
      <c r="G67" s="7"/>
      <c r="K67" s="6" t="str">
        <f t="shared" si="3"/>
        <v>Ledningsnet; Strømpeforing Ø 1200 mm &lt; Ledningsnet ≤ Ø 1600 mm; 50år</v>
      </c>
    </row>
    <row r="68" spans="1:11" ht="24" customHeight="1" x14ac:dyDescent="0.2">
      <c r="A68" s="61"/>
      <c r="B68" s="21" t="s">
        <v>83</v>
      </c>
      <c r="C68" s="22" t="s">
        <v>71</v>
      </c>
      <c r="D68" s="23">
        <v>50</v>
      </c>
    </row>
    <row r="69" spans="1:11" ht="19.5" customHeight="1" x14ac:dyDescent="0.2">
      <c r="A69" s="62"/>
      <c r="B69" s="21" t="s">
        <v>84</v>
      </c>
      <c r="C69" s="22" t="s">
        <v>71</v>
      </c>
      <c r="D69" s="23">
        <v>50</v>
      </c>
      <c r="K69" s="6" t="str">
        <f>$A$70&amp;"; " &amp; B71 &amp;"; "  &amp;D71&amp;"år"</f>
        <v>Brønde og stik, ledningsnet; Brønde; 75år</v>
      </c>
    </row>
    <row r="70" spans="1:11" ht="12.75" x14ac:dyDescent="0.2">
      <c r="A70" s="58" t="s">
        <v>85</v>
      </c>
      <c r="B70" s="59"/>
      <c r="C70" s="24"/>
      <c r="D70" s="25"/>
      <c r="K70" s="6" t="str">
        <f>$A$70&amp;"; " &amp; B72 &amp;"; "  &amp;D72&amp;"år"</f>
        <v>Brønde og stik, ledningsnet; Stik; 75år</v>
      </c>
    </row>
    <row r="71" spans="1:11" ht="14.25" customHeight="1" x14ac:dyDescent="0.2">
      <c r="A71" s="60" t="s">
        <v>86</v>
      </c>
      <c r="B71" s="21" t="s">
        <v>87</v>
      </c>
      <c r="C71" s="22" t="s">
        <v>88</v>
      </c>
      <c r="D71" s="23">
        <v>75</v>
      </c>
    </row>
    <row r="72" spans="1:11" ht="14.25" customHeight="1" x14ac:dyDescent="0.2">
      <c r="A72" s="62"/>
      <c r="B72" s="21" t="s">
        <v>89</v>
      </c>
      <c r="C72" s="22" t="s">
        <v>88</v>
      </c>
      <c r="D72" s="23">
        <v>75</v>
      </c>
      <c r="K72" s="6" t="str">
        <f>$A$73&amp;"; " &amp; B74 &amp;"; "  &amp;D74&amp;"år"</f>
        <v>Små pumpestationer inkl. SRO-anlæg; Pumpestationer i brønde (&lt; 6,25 m2), Konstruktioner; 50år</v>
      </c>
    </row>
    <row r="73" spans="1:11" ht="12.75" x14ac:dyDescent="0.2">
      <c r="A73" s="58" t="s">
        <v>90</v>
      </c>
      <c r="B73" s="59"/>
      <c r="C73" s="24"/>
      <c r="D73" s="25"/>
      <c r="K73" s="6" t="str">
        <f t="shared" ref="K73:K81" si="4">$A$73&amp;"; " &amp; B75 &amp;"; "  &amp;D75&amp;"år"</f>
        <v>Små pumpestationer inkl. SRO-anlæg; Pumpestationer m. overbygning (&lt; 20 m2), Konstruktioner; 50år</v>
      </c>
    </row>
    <row r="74" spans="1:11" ht="14.25" customHeight="1" x14ac:dyDescent="0.2">
      <c r="A74" s="60" t="s">
        <v>7</v>
      </c>
      <c r="B74" s="21" t="s">
        <v>91</v>
      </c>
      <c r="C74" s="22" t="s">
        <v>88</v>
      </c>
      <c r="D74" s="23">
        <v>50</v>
      </c>
      <c r="K74" s="6" t="str">
        <f t="shared" si="4"/>
        <v>Små pumpestationer inkl. SRO-anlæg; Pumpestationer i underjordiske bygværker (&lt;50 m2), Konstruktioner; 50år</v>
      </c>
    </row>
    <row r="75" spans="1:11" ht="14.25" customHeight="1" x14ac:dyDescent="0.2">
      <c r="A75" s="61"/>
      <c r="B75" s="21" t="s">
        <v>92</v>
      </c>
      <c r="C75" s="22" t="s">
        <v>88</v>
      </c>
      <c r="D75" s="23">
        <v>50</v>
      </c>
      <c r="K75" s="6" t="str">
        <f t="shared" si="4"/>
        <v>Små pumpestationer inkl. SRO-anlæg; Tryksatte minipumpestationer (husstandssystemer); 30år</v>
      </c>
    </row>
    <row r="76" spans="1:11" ht="14.25" customHeight="1" x14ac:dyDescent="0.2">
      <c r="A76" s="62"/>
      <c r="B76" s="21" t="s">
        <v>93</v>
      </c>
      <c r="C76" s="22" t="s">
        <v>88</v>
      </c>
      <c r="D76" s="23">
        <v>50</v>
      </c>
      <c r="K76" s="6" t="str">
        <f t="shared" si="4"/>
        <v>Små pumpestationer inkl. SRO-anlæg; Pumpestationer i brønde (&lt; 6,25 m2), Mek/EL; 20år</v>
      </c>
    </row>
    <row r="77" spans="1:11" ht="15" x14ac:dyDescent="0.2">
      <c r="A77" s="32" t="s">
        <v>94</v>
      </c>
      <c r="B77" s="21" t="s">
        <v>95</v>
      </c>
      <c r="C77" s="22" t="s">
        <v>88</v>
      </c>
      <c r="D77" s="23">
        <v>30</v>
      </c>
      <c r="K77" s="6" t="str">
        <f t="shared" si="4"/>
        <v>Små pumpestationer inkl. SRO-anlæg; Pumpestationer m. overbygning (&lt; 20 m2), Mek/EL; 20år</v>
      </c>
    </row>
    <row r="78" spans="1:11" ht="14.25" customHeight="1" x14ac:dyDescent="0.2">
      <c r="A78" s="60" t="s">
        <v>8</v>
      </c>
      <c r="B78" s="21" t="s">
        <v>96</v>
      </c>
      <c r="C78" s="22" t="s">
        <v>88</v>
      </c>
      <c r="D78" s="23">
        <v>20</v>
      </c>
      <c r="K78" s="6" t="str">
        <f t="shared" si="4"/>
        <v>Små pumpestationer inkl. SRO-anlæg; Pumpestationer i underjordiske bygværker (&lt;50 m2), Mek/El; 20år</v>
      </c>
    </row>
    <row r="79" spans="1:11" ht="14.25" customHeight="1" x14ac:dyDescent="0.2">
      <c r="A79" s="61"/>
      <c r="B79" s="21" t="s">
        <v>97</v>
      </c>
      <c r="C79" s="22" t="s">
        <v>88</v>
      </c>
      <c r="D79" s="23">
        <v>20</v>
      </c>
      <c r="K79" s="6" t="str">
        <f t="shared" si="4"/>
        <v>Små pumpestationer inkl. SRO-anlæg; Pumpestationer i brønde (&lt; 6,25 m2), SRO; 10år</v>
      </c>
    </row>
    <row r="80" spans="1:11" ht="14.25" customHeight="1" x14ac:dyDescent="0.2">
      <c r="A80" s="62"/>
      <c r="B80" s="21" t="s">
        <v>98</v>
      </c>
      <c r="C80" s="22" t="s">
        <v>88</v>
      </c>
      <c r="D80" s="23">
        <v>20</v>
      </c>
      <c r="K80" s="6" t="str">
        <f t="shared" si="4"/>
        <v>Små pumpestationer inkl. SRO-anlæg; Pumpestationer m. overbygning (&lt; 20 m2), SRO; 10år</v>
      </c>
    </row>
    <row r="81" spans="1:11" ht="14.25" customHeight="1" x14ac:dyDescent="0.2">
      <c r="A81" s="60" t="s">
        <v>9</v>
      </c>
      <c r="B81" s="21" t="s">
        <v>99</v>
      </c>
      <c r="C81" s="22" t="s">
        <v>88</v>
      </c>
      <c r="D81" s="23">
        <v>10</v>
      </c>
      <c r="K81" s="6" t="str">
        <f t="shared" si="4"/>
        <v>Små pumpestationer inkl. SRO-anlæg; Pumpestationer i underjordiske bygværker (&lt;50 m2), SRO; 10år</v>
      </c>
    </row>
    <row r="82" spans="1:11" ht="14.25" customHeight="1" x14ac:dyDescent="0.2">
      <c r="A82" s="61"/>
      <c r="B82" s="21" t="s">
        <v>100</v>
      </c>
      <c r="C82" s="22" t="s">
        <v>88</v>
      </c>
      <c r="D82" s="23">
        <v>10</v>
      </c>
    </row>
    <row r="83" spans="1:11" ht="14.25" customHeight="1" x14ac:dyDescent="0.2">
      <c r="A83" s="62"/>
      <c r="B83" s="21" t="s">
        <v>101</v>
      </c>
      <c r="C83" s="22" t="s">
        <v>88</v>
      </c>
      <c r="D83" s="23">
        <v>10</v>
      </c>
      <c r="K83" s="6" t="str">
        <f>$A$84&amp;"; " &amp; B85 &amp;"; "  &amp;D85&amp;"år"</f>
        <v>Store pumpestationer: inkl. SRO-anlæg; Kælder; 75år</v>
      </c>
    </row>
    <row r="84" spans="1:11" ht="12.75" x14ac:dyDescent="0.2">
      <c r="A84" s="58" t="s">
        <v>102</v>
      </c>
      <c r="B84" s="59"/>
      <c r="C84" s="24"/>
      <c r="D84" s="25"/>
      <c r="K84" s="6" t="str">
        <f t="shared" ref="K84:K100" si="5">$A$84&amp;"; " &amp; B86 &amp;"; "  &amp;D86&amp;"år"</f>
        <v>Store pumpestationer: inkl. SRO-anlæg; Overbygning; 75år</v>
      </c>
    </row>
    <row r="85" spans="1:11" ht="14.25" customHeight="1" x14ac:dyDescent="0.2">
      <c r="A85" s="60" t="s">
        <v>10</v>
      </c>
      <c r="B85" s="21" t="s">
        <v>103</v>
      </c>
      <c r="C85" s="22" t="s">
        <v>104</v>
      </c>
      <c r="D85" s="23">
        <v>75</v>
      </c>
      <c r="K85" s="6" t="str">
        <f t="shared" si="5"/>
        <v>Store pumpestationer: inkl. SRO-anlæg; Pumpeinstallation Miljøklasse A (100-300 l/s) - Mek/EL; 20år</v>
      </c>
    </row>
    <row r="86" spans="1:11" ht="14.25" customHeight="1" x14ac:dyDescent="0.2">
      <c r="A86" s="62"/>
      <c r="B86" s="21" t="s">
        <v>105</v>
      </c>
      <c r="C86" s="22" t="s">
        <v>104</v>
      </c>
      <c r="D86" s="23">
        <v>75</v>
      </c>
      <c r="K86" s="6" t="str">
        <f t="shared" si="5"/>
        <v>Store pumpestationer: inkl. SRO-anlæg; Pumpeinstallation Miljøklasse A (300-600 l/s) - Mek/EL; 20år</v>
      </c>
    </row>
    <row r="87" spans="1:11" ht="14.25" customHeight="1" x14ac:dyDescent="0.2">
      <c r="A87" s="60" t="s">
        <v>8</v>
      </c>
      <c r="B87" s="21" t="s">
        <v>106</v>
      </c>
      <c r="C87" s="22" t="s">
        <v>88</v>
      </c>
      <c r="D87" s="23">
        <v>20</v>
      </c>
      <c r="K87" s="6" t="str">
        <f t="shared" si="5"/>
        <v>Store pumpestationer: inkl. SRO-anlæg; Pumpeinstallation Miljøklasse A (600-1.000 l/s) - Mek/EL; 20år</v>
      </c>
    </row>
    <row r="88" spans="1:11" ht="14.25" customHeight="1" x14ac:dyDescent="0.2">
      <c r="A88" s="61"/>
      <c r="B88" s="21" t="s">
        <v>107</v>
      </c>
      <c r="C88" s="22" t="s">
        <v>88</v>
      </c>
      <c r="D88" s="23">
        <v>20</v>
      </c>
      <c r="K88" s="6" t="str">
        <f t="shared" si="5"/>
        <v>Store pumpestationer: inkl. SRO-anlæg; Pumpeinstallation Miljøklasse A (1.000-1.500 l/s) - Mek/EL; 20år</v>
      </c>
    </row>
    <row r="89" spans="1:11" ht="14.25" customHeight="1" x14ac:dyDescent="0.2">
      <c r="A89" s="61"/>
      <c r="B89" s="21" t="s">
        <v>108</v>
      </c>
      <c r="C89" s="22" t="s">
        <v>88</v>
      </c>
      <c r="D89" s="23">
        <v>20</v>
      </c>
      <c r="K89" s="6" t="str">
        <f t="shared" si="5"/>
        <v>Store pumpestationer: inkl. SRO-anlæg; Pumpeinstallation Miljøklasse B (100-300 l/s) - Mek/EL; 20år</v>
      </c>
    </row>
    <row r="90" spans="1:11" ht="14.25" customHeight="1" x14ac:dyDescent="0.2">
      <c r="A90" s="61"/>
      <c r="B90" s="21" t="s">
        <v>109</v>
      </c>
      <c r="C90" s="22" t="s">
        <v>88</v>
      </c>
      <c r="D90" s="23">
        <v>20</v>
      </c>
      <c r="K90" s="6" t="str">
        <f t="shared" si="5"/>
        <v>Store pumpestationer: inkl. SRO-anlæg; Pumpeinstallation Miljøklasse B (300-600 l/s) - Mek/EL; 20år</v>
      </c>
    </row>
    <row r="91" spans="1:11" ht="23.25" customHeight="1" x14ac:dyDescent="0.2">
      <c r="A91" s="61"/>
      <c r="B91" s="21" t="s">
        <v>110</v>
      </c>
      <c r="C91" s="22" t="s">
        <v>88</v>
      </c>
      <c r="D91" s="23">
        <v>20</v>
      </c>
      <c r="K91" s="6" t="str">
        <f t="shared" si="5"/>
        <v>Store pumpestationer: inkl. SRO-anlæg; Pumpeinstallation Miljøklasse B (600-1.000 l/s) - Mek/EL; 20år</v>
      </c>
    </row>
    <row r="92" spans="1:11" ht="14.25" customHeight="1" x14ac:dyDescent="0.2">
      <c r="A92" s="61"/>
      <c r="B92" s="21" t="s">
        <v>111</v>
      </c>
      <c r="C92" s="22" t="s">
        <v>88</v>
      </c>
      <c r="D92" s="23">
        <v>20</v>
      </c>
      <c r="K92" s="6" t="str">
        <f t="shared" si="5"/>
        <v>Store pumpestationer: inkl. SRO-anlæg; Pumpeinstallation Miljøklasse B (1.000-1.500 l/s) - Mek/EL; 20år</v>
      </c>
    </row>
    <row r="93" spans="1:11" ht="14.25" customHeight="1" x14ac:dyDescent="0.2">
      <c r="A93" s="61"/>
      <c r="B93" s="21" t="s">
        <v>112</v>
      </c>
      <c r="C93" s="22" t="s">
        <v>88</v>
      </c>
      <c r="D93" s="23">
        <v>20</v>
      </c>
      <c r="K93" s="6" t="str">
        <f t="shared" si="5"/>
        <v>Store pumpestationer: inkl. SRO-anlæg; Pumpeinstallation Miljøklasse A (100-300 l/s) - SRO; 10år</v>
      </c>
    </row>
    <row r="94" spans="1:11" ht="14.25" customHeight="1" x14ac:dyDescent="0.2">
      <c r="A94" s="62"/>
      <c r="B94" s="21" t="s">
        <v>113</v>
      </c>
      <c r="C94" s="22" t="s">
        <v>88</v>
      </c>
      <c r="D94" s="23">
        <v>20</v>
      </c>
      <c r="K94" s="6" t="str">
        <f t="shared" si="5"/>
        <v>Store pumpestationer: inkl. SRO-anlæg; Pumpeinstallation Miljøklasse A (300-600 l/s) - SRO; 10år</v>
      </c>
    </row>
    <row r="95" spans="1:11" ht="14.25" customHeight="1" x14ac:dyDescent="0.2">
      <c r="A95" s="60" t="s">
        <v>9</v>
      </c>
      <c r="B95" s="21" t="s">
        <v>114</v>
      </c>
      <c r="C95" s="22" t="s">
        <v>88</v>
      </c>
      <c r="D95" s="23">
        <v>10</v>
      </c>
      <c r="K95" s="6" t="str">
        <f t="shared" si="5"/>
        <v>Store pumpestationer: inkl. SRO-anlæg; Pumpeinstallation Miljøklasse A (600-1.000 l/s) - SRO; 10år</v>
      </c>
    </row>
    <row r="96" spans="1:11" ht="14.25" customHeight="1" x14ac:dyDescent="0.2">
      <c r="A96" s="61"/>
      <c r="B96" s="21" t="s">
        <v>115</v>
      </c>
      <c r="C96" s="22" t="s">
        <v>88</v>
      </c>
      <c r="D96" s="23">
        <v>10</v>
      </c>
      <c r="K96" s="6" t="str">
        <f t="shared" si="5"/>
        <v>Store pumpestationer: inkl. SRO-anlæg; Pumpeinstallation Miljøklasse A (1.000-1.500 l/s) - SRO; 10år</v>
      </c>
    </row>
    <row r="97" spans="1:11" ht="21.75" customHeight="1" x14ac:dyDescent="0.2">
      <c r="A97" s="61"/>
      <c r="B97" s="21" t="s">
        <v>116</v>
      </c>
      <c r="C97" s="22" t="s">
        <v>88</v>
      </c>
      <c r="D97" s="23">
        <v>10</v>
      </c>
      <c r="K97" s="6" t="str">
        <f t="shared" si="5"/>
        <v>Store pumpestationer: inkl. SRO-anlæg; Pumpeinstallation Miljøklasse B (100-300 l/s) - SRO; 10år</v>
      </c>
    </row>
    <row r="98" spans="1:11" ht="14.25" customHeight="1" x14ac:dyDescent="0.2">
      <c r="A98" s="61"/>
      <c r="B98" s="21" t="s">
        <v>117</v>
      </c>
      <c r="C98" s="22" t="s">
        <v>88</v>
      </c>
      <c r="D98" s="23">
        <v>10</v>
      </c>
      <c r="K98" s="6" t="str">
        <f t="shared" si="5"/>
        <v>Store pumpestationer: inkl. SRO-anlæg; Pumpeinstallation Miljøklasse B (300-600 l/s) - SRO; 10år</v>
      </c>
    </row>
    <row r="99" spans="1:11" ht="14.25" customHeight="1" x14ac:dyDescent="0.2">
      <c r="A99" s="61"/>
      <c r="B99" s="21" t="s">
        <v>118</v>
      </c>
      <c r="C99" s="22" t="s">
        <v>88</v>
      </c>
      <c r="D99" s="23">
        <v>10</v>
      </c>
      <c r="K99" s="6" t="str">
        <f t="shared" si="5"/>
        <v>Store pumpestationer: inkl. SRO-anlæg; Pumpeinstallation Miljøklasse B (600-1.000 l/s) - SRO; 10år</v>
      </c>
    </row>
    <row r="100" spans="1:11" ht="14.25" customHeight="1" x14ac:dyDescent="0.2">
      <c r="A100" s="61"/>
      <c r="B100" s="21" t="s">
        <v>119</v>
      </c>
      <c r="C100" s="22" t="s">
        <v>88</v>
      </c>
      <c r="D100" s="23">
        <v>10</v>
      </c>
      <c r="K100" s="6" t="str">
        <f t="shared" si="5"/>
        <v>Store pumpestationer: inkl. SRO-anlæg; Pumpeinstallation Miljøklasse B (1.000-1.500 l/s) - SRO; 10år</v>
      </c>
    </row>
    <row r="101" spans="1:11" ht="14.25" customHeight="1" x14ac:dyDescent="0.2">
      <c r="A101" s="61"/>
      <c r="B101" s="21" t="s">
        <v>120</v>
      </c>
      <c r="C101" s="22" t="s">
        <v>88</v>
      </c>
      <c r="D101" s="23">
        <v>10</v>
      </c>
    </row>
    <row r="102" spans="1:11" ht="14.25" customHeight="1" x14ac:dyDescent="0.2">
      <c r="A102" s="62"/>
      <c r="B102" s="21" t="s">
        <v>121</v>
      </c>
      <c r="C102" s="22" t="s">
        <v>88</v>
      </c>
      <c r="D102" s="23">
        <v>10</v>
      </c>
      <c r="K102" s="6" t="str">
        <f>$A$103&amp;"; " &amp; B104 &amp;"; "  &amp;D104&amp;"år"</f>
        <v>Overløbsbygværker; Kælder (&lt; 7 m2) ; 75år</v>
      </c>
    </row>
    <row r="103" spans="1:11" ht="21" customHeight="1" x14ac:dyDescent="0.2">
      <c r="A103" s="58" t="s">
        <v>122</v>
      </c>
      <c r="B103" s="59"/>
      <c r="C103" s="24"/>
      <c r="D103" s="25"/>
      <c r="K103" s="6" t="str">
        <f t="shared" ref="K103:K114" si="6">$A$103&amp;"; " &amp; B105 &amp;"; "  &amp;D105&amp;"år"</f>
        <v>Overløbsbygværker; Kælder (7 - 20 m2) ; 75år</v>
      </c>
    </row>
    <row r="104" spans="1:11" ht="14.25" customHeight="1" x14ac:dyDescent="0.2">
      <c r="A104" s="60" t="s">
        <v>10</v>
      </c>
      <c r="B104" s="21" t="s">
        <v>123</v>
      </c>
      <c r="C104" s="22" t="s">
        <v>88</v>
      </c>
      <c r="D104" s="23">
        <v>75</v>
      </c>
      <c r="K104" s="6" t="str">
        <f t="shared" si="6"/>
        <v>Overløbsbygværker; Kælder (20 - 30 m2); 75år</v>
      </c>
    </row>
    <row r="105" spans="1:11" ht="14.25" customHeight="1" x14ac:dyDescent="0.2">
      <c r="A105" s="61"/>
      <c r="B105" s="21" t="s">
        <v>124</v>
      </c>
      <c r="C105" s="22" t="s">
        <v>104</v>
      </c>
      <c r="D105" s="23">
        <v>75</v>
      </c>
      <c r="K105" s="6" t="str">
        <f t="shared" si="6"/>
        <v>Overløbsbygværker; Overbygning; 75år</v>
      </c>
    </row>
    <row r="106" spans="1:11" ht="14.25" customHeight="1" x14ac:dyDescent="0.2">
      <c r="A106" s="61"/>
      <c r="B106" s="21" t="s">
        <v>125</v>
      </c>
      <c r="C106" s="22" t="s">
        <v>104</v>
      </c>
      <c r="D106" s="23">
        <v>75</v>
      </c>
      <c r="K106" s="6" t="str">
        <f t="shared" si="6"/>
        <v>Overløbsbygværker; Installationer "mekaniske riste og SRO" Miljøklasse A. (7-20 m2) - Mek/EL; 20år</v>
      </c>
    </row>
    <row r="107" spans="1:11" ht="14.25" customHeight="1" x14ac:dyDescent="0.2">
      <c r="A107" s="62"/>
      <c r="B107" s="21" t="s">
        <v>105</v>
      </c>
      <c r="C107" s="22" t="s">
        <v>88</v>
      </c>
      <c r="D107" s="23">
        <v>75</v>
      </c>
      <c r="K107" s="6" t="str">
        <f t="shared" si="6"/>
        <v>Overløbsbygværker; Installationer "mekaniske riste og SRO" Miljøklasse A. (20-30 m2) - Mek/EL; 20år</v>
      </c>
    </row>
    <row r="108" spans="1:11" ht="14.25" customHeight="1" x14ac:dyDescent="0.2">
      <c r="A108" s="60" t="s">
        <v>8</v>
      </c>
      <c r="B108" s="21" t="s">
        <v>126</v>
      </c>
      <c r="C108" s="22" t="s">
        <v>88</v>
      </c>
      <c r="D108" s="23">
        <v>20</v>
      </c>
      <c r="K108" s="6" t="str">
        <f t="shared" si="6"/>
        <v>Overløbsbygværker; Installationer "mekaniske riste og SRO" Miljøklasse B. (7-20 m2) - Mek/EL; 20år</v>
      </c>
    </row>
    <row r="109" spans="1:11" ht="14.25" customHeight="1" x14ac:dyDescent="0.2">
      <c r="A109" s="61"/>
      <c r="B109" s="21" t="s">
        <v>127</v>
      </c>
      <c r="C109" s="22" t="s">
        <v>88</v>
      </c>
      <c r="D109" s="23">
        <v>20</v>
      </c>
      <c r="K109" s="6" t="str">
        <f t="shared" si="6"/>
        <v>Overløbsbygværker; Installationer "mekaniske riste og SRO" Miljøklasse B. (20-30 m2) - Mek/EL; 20år</v>
      </c>
    </row>
    <row r="110" spans="1:11" ht="14.25" customHeight="1" x14ac:dyDescent="0.2">
      <c r="A110" s="61"/>
      <c r="B110" s="21" t="s">
        <v>128</v>
      </c>
      <c r="C110" s="22" t="s">
        <v>88</v>
      </c>
      <c r="D110" s="23">
        <v>20</v>
      </c>
      <c r="E110" s="7"/>
      <c r="K110" s="6" t="str">
        <f t="shared" si="6"/>
        <v>Overløbsbygværker; Installationer "ingen eller faste riste" (mindre end 7 m2); 20år</v>
      </c>
    </row>
    <row r="111" spans="1:11" ht="22.5" customHeight="1" x14ac:dyDescent="0.2">
      <c r="A111" s="62"/>
      <c r="B111" s="21" t="s">
        <v>129</v>
      </c>
      <c r="C111" s="22" t="s">
        <v>88</v>
      </c>
      <c r="D111" s="23">
        <v>20</v>
      </c>
      <c r="K111" s="6" t="str">
        <f t="shared" si="6"/>
        <v>Overløbsbygværker; Installationer "mekaniske riste og SRO" Miljøklasse A. (7-20 m2) - SRO; 10år</v>
      </c>
    </row>
    <row r="112" spans="1:11" ht="18.75" customHeight="1" x14ac:dyDescent="0.2">
      <c r="A112" s="33" t="s">
        <v>130</v>
      </c>
      <c r="B112" s="21" t="s">
        <v>131</v>
      </c>
      <c r="C112" s="22" t="s">
        <v>88</v>
      </c>
      <c r="D112" s="23">
        <v>20</v>
      </c>
      <c r="K112" s="6" t="str">
        <f t="shared" si="6"/>
        <v>Overløbsbygværker; Installationer "mekaniske riste og SRO" Miljøklasse A. (20-30 m2) - SRO; 10år</v>
      </c>
    </row>
    <row r="113" spans="1:11" ht="24.75" customHeight="1" x14ac:dyDescent="0.2">
      <c r="A113" s="60" t="s">
        <v>9</v>
      </c>
      <c r="B113" s="21" t="s">
        <v>132</v>
      </c>
      <c r="C113" s="22" t="s">
        <v>88</v>
      </c>
      <c r="D113" s="23">
        <v>10</v>
      </c>
      <c r="K113" s="6" t="str">
        <f t="shared" si="6"/>
        <v>Overløbsbygværker; Installationer "mekaniske riste og SRO" Miljøklasse B. (7-20 m2) - SRO; 10år</v>
      </c>
    </row>
    <row r="114" spans="1:11" ht="24" customHeight="1" x14ac:dyDescent="0.2">
      <c r="A114" s="61"/>
      <c r="B114" s="21" t="s">
        <v>133</v>
      </c>
      <c r="C114" s="22" t="s">
        <v>88</v>
      </c>
      <c r="D114" s="23">
        <v>10</v>
      </c>
      <c r="K114" s="6" t="str">
        <f t="shared" si="6"/>
        <v>Overløbsbygværker; Installationer "mekaniske riste og SRO" Miljøklasse B. (20-30 m2) - SRO; 10år</v>
      </c>
    </row>
    <row r="115" spans="1:11" ht="22.5" customHeight="1" x14ac:dyDescent="0.2">
      <c r="A115" s="61"/>
      <c r="B115" s="21" t="s">
        <v>134</v>
      </c>
      <c r="C115" s="22" t="s">
        <v>88</v>
      </c>
      <c r="D115" s="23">
        <v>10</v>
      </c>
    </row>
    <row r="116" spans="1:11" ht="24.75" customHeight="1" x14ac:dyDescent="0.2">
      <c r="A116" s="62"/>
      <c r="B116" s="21" t="s">
        <v>135</v>
      </c>
      <c r="C116" s="22" t="s">
        <v>88</v>
      </c>
      <c r="D116" s="23">
        <v>10</v>
      </c>
      <c r="K116" s="6" t="str">
        <f>$A$117&amp;"; " &amp; B118 &amp;"; "  &amp;D118&amp;"år"</f>
        <v>Forsinkelsesbassiner; Forsinkelsesbassiner, lukkede med automatisk rensning og SRO Miljøklasse A (500-1.000 m3) - Konstruktioner; 75år</v>
      </c>
    </row>
    <row r="117" spans="1:11" ht="33" customHeight="1" x14ac:dyDescent="0.2">
      <c r="A117" s="58" t="s">
        <v>136</v>
      </c>
      <c r="B117" s="59"/>
      <c r="C117" s="24"/>
      <c r="D117" s="25"/>
      <c r="K117" s="6" t="str">
        <f t="shared" ref="K117:K128" si="7">$A$117&amp;"; " &amp; B119 &amp;"; "  &amp;D119&amp;"år"</f>
        <v>Forsinkelsesbassiner; Forsinkelsesbassiner, lukkede med automatisk rensning og SRO Miljøklasse A (1.000-3.000 m3) - Konstruktioner; 75år</v>
      </c>
    </row>
    <row r="118" spans="1:11" x14ac:dyDescent="0.2">
      <c r="A118" s="60" t="s">
        <v>7</v>
      </c>
      <c r="B118" s="21" t="s">
        <v>137</v>
      </c>
      <c r="C118" s="22" t="s">
        <v>138</v>
      </c>
      <c r="D118" s="23">
        <v>75</v>
      </c>
      <c r="K118" s="6" t="str">
        <f t="shared" si="7"/>
        <v>Forsinkelsesbassiner; Forsinkelsesbassiner, lukkede med automatisk rensning og SRO Miljøklasse A (5.000-10.000 m3) - Konstruktionre; 75år</v>
      </c>
    </row>
    <row r="119" spans="1:11" x14ac:dyDescent="0.2">
      <c r="A119" s="61"/>
      <c r="B119" s="21" t="s">
        <v>139</v>
      </c>
      <c r="C119" s="22" t="s">
        <v>138</v>
      </c>
      <c r="D119" s="23">
        <v>75</v>
      </c>
      <c r="K119" s="6" t="str">
        <f t="shared" si="7"/>
        <v>Forsinkelsesbassiner; Forsinkelsesbassiner, lukkede med automatisk rensning og SRO Miljøklasse A (større end 10.000 m3) - Konstruktioner; 75år</v>
      </c>
    </row>
    <row r="120" spans="1:11" x14ac:dyDescent="0.2">
      <c r="A120" s="61"/>
      <c r="B120" s="21" t="s">
        <v>140</v>
      </c>
      <c r="C120" s="22" t="s">
        <v>138</v>
      </c>
      <c r="D120" s="23">
        <v>75</v>
      </c>
      <c r="K120" s="6" t="str">
        <f t="shared" si="7"/>
        <v>Forsinkelsesbassiner; Forsinkelsesbassiner, lukkede uden automatisk rensning og SRO Miljøklasse B (mindre end 1.000 m3); 50år</v>
      </c>
    </row>
    <row r="121" spans="1:11" x14ac:dyDescent="0.2">
      <c r="A121" s="62"/>
      <c r="B121" s="21" t="s">
        <v>141</v>
      </c>
      <c r="C121" s="22" t="s">
        <v>138</v>
      </c>
      <c r="D121" s="23">
        <v>75</v>
      </c>
      <c r="K121" s="6" t="str">
        <f t="shared" si="7"/>
        <v>Forsinkelsesbassiner; Forsinkelsesbassiner, lukkede med automatisk rensning og SRO Miljøklasse A (500-1.000 m3) - Mek/EL; 20år</v>
      </c>
    </row>
    <row r="122" spans="1:11" x14ac:dyDescent="0.2">
      <c r="A122" s="60" t="s">
        <v>142</v>
      </c>
      <c r="B122" s="21" t="s">
        <v>143</v>
      </c>
      <c r="C122" s="22" t="s">
        <v>138</v>
      </c>
      <c r="D122" s="23">
        <v>50</v>
      </c>
      <c r="K122" s="6" t="str">
        <f t="shared" si="7"/>
        <v>Forsinkelsesbassiner; Forsinkelsesbassiner, lukkede med automatisk rensning og SRO Miljøklasse A (1.000-3.000 m3) - Mek/EL; 20år</v>
      </c>
    </row>
    <row r="123" spans="1:11" x14ac:dyDescent="0.2">
      <c r="A123" s="61"/>
      <c r="B123" s="21" t="s">
        <v>144</v>
      </c>
      <c r="C123" s="22" t="s">
        <v>138</v>
      </c>
      <c r="D123" s="23">
        <v>20</v>
      </c>
      <c r="K123" s="6" t="str">
        <f t="shared" si="7"/>
        <v>Forsinkelsesbassiner; Forsinkelsesbassiner, lukkede med automatisk rensning og SRO Miljøklasse A (5.000-10.000 m3) - Mek/EL; 20år</v>
      </c>
    </row>
    <row r="124" spans="1:11" x14ac:dyDescent="0.2">
      <c r="A124" s="61"/>
      <c r="B124" s="21" t="s">
        <v>145</v>
      </c>
      <c r="C124" s="22" t="s">
        <v>138</v>
      </c>
      <c r="D124" s="23">
        <v>20</v>
      </c>
      <c r="K124" s="6" t="str">
        <f t="shared" si="7"/>
        <v>Forsinkelsesbassiner; Forsinkelsesbassiner, lukkede med automatisk rensning og SRO Miljøklasse A (større end 10.000 m3) - Mek/EL; 20år</v>
      </c>
    </row>
    <row r="125" spans="1:11" x14ac:dyDescent="0.2">
      <c r="A125" s="61"/>
      <c r="B125" s="21" t="s">
        <v>146</v>
      </c>
      <c r="C125" s="22" t="s">
        <v>138</v>
      </c>
      <c r="D125" s="23">
        <v>20</v>
      </c>
      <c r="K125" s="6" t="str">
        <f t="shared" si="7"/>
        <v>Forsinkelsesbassiner; Forsinkelsesbassiner, lukkede med automatisk rensning og SRO Miljøklasse A (500-1.000 m3) - SRO ; 10år</v>
      </c>
    </row>
    <row r="126" spans="1:11" x14ac:dyDescent="0.2">
      <c r="A126" s="62"/>
      <c r="B126" s="21" t="s">
        <v>147</v>
      </c>
      <c r="C126" s="22" t="s">
        <v>138</v>
      </c>
      <c r="D126" s="23">
        <v>20</v>
      </c>
      <c r="K126" s="6" t="str">
        <f t="shared" si="7"/>
        <v>Forsinkelsesbassiner; Forsinkelsesbassiner, lukkede med automatisk rensning og SRO Miljøklasse A (1.000-3.000 m3) - SRO; 10år</v>
      </c>
    </row>
    <row r="127" spans="1:11" x14ac:dyDescent="0.2">
      <c r="A127" s="60" t="s">
        <v>9</v>
      </c>
      <c r="B127" s="21" t="s">
        <v>148</v>
      </c>
      <c r="C127" s="22" t="s">
        <v>138</v>
      </c>
      <c r="D127" s="23">
        <v>10</v>
      </c>
      <c r="K127" s="6" t="str">
        <f t="shared" si="7"/>
        <v>Forsinkelsesbassiner; Forsinkelsesbassiner, lukkede med automatisk rensning og SRO Miljøklasse A (5.000-10.000 m3) - SRO; 10år</v>
      </c>
    </row>
    <row r="128" spans="1:11" x14ac:dyDescent="0.2">
      <c r="A128" s="61"/>
      <c r="B128" s="21" t="s">
        <v>149</v>
      </c>
      <c r="C128" s="22" t="s">
        <v>138</v>
      </c>
      <c r="D128" s="23">
        <v>10</v>
      </c>
      <c r="K128" s="6" t="str">
        <f t="shared" si="7"/>
        <v>Forsinkelsesbassiner; Forsinkelsesbassiner, lukkede med automatisk rensning og SRO Miljøklasse A (større end 10.000 m3) - SRO; 10år</v>
      </c>
    </row>
    <row r="129" spans="1:11" x14ac:dyDescent="0.2">
      <c r="A129" s="61"/>
      <c r="B129" s="21" t="s">
        <v>150</v>
      </c>
      <c r="C129" s="22" t="s">
        <v>138</v>
      </c>
      <c r="D129" s="23">
        <v>10</v>
      </c>
    </row>
    <row r="130" spans="1:11" x14ac:dyDescent="0.2">
      <c r="A130" s="62"/>
      <c r="B130" s="21" t="s">
        <v>151</v>
      </c>
      <c r="C130" s="22" t="s">
        <v>138</v>
      </c>
      <c r="D130" s="23">
        <v>10</v>
      </c>
      <c r="K130" s="6" t="str">
        <f>$A$131&amp;"; " &amp; B132 &amp;"; "  &amp;D132&amp;"år"</f>
        <v>Sparebassin/laguner; Andre bygninger (tekniske installationer, målere mv.); 75år</v>
      </c>
    </row>
    <row r="131" spans="1:11" ht="12.75" x14ac:dyDescent="0.2">
      <c r="A131" s="58" t="s">
        <v>152</v>
      </c>
      <c r="B131" s="59"/>
      <c r="C131" s="24"/>
      <c r="D131" s="25"/>
      <c r="K131" s="6" t="str">
        <f t="shared" ref="K131:K133" si="8">$A$131&amp;"; " &amp; B133 &amp;"; "  &amp;D133&amp;"år"</f>
        <v>Sparebassin/laguner; Indløb-/udløbsarrangement; 75år</v>
      </c>
    </row>
    <row r="132" spans="1:11" ht="15" x14ac:dyDescent="0.2">
      <c r="A132" s="33" t="s">
        <v>153</v>
      </c>
      <c r="B132" s="21" t="s">
        <v>154</v>
      </c>
      <c r="C132" s="22" t="s">
        <v>104</v>
      </c>
      <c r="D132" s="23">
        <v>75</v>
      </c>
      <c r="K132" s="6" t="str">
        <f t="shared" si="8"/>
        <v>Sparebassin/laguner; Jordbassin Klasse B; 50år</v>
      </c>
    </row>
    <row r="133" spans="1:11" ht="15" x14ac:dyDescent="0.2">
      <c r="A133" s="33" t="s">
        <v>155</v>
      </c>
      <c r="B133" s="21" t="s">
        <v>156</v>
      </c>
      <c r="C133" s="22" t="s">
        <v>88</v>
      </c>
      <c r="D133" s="23">
        <v>75</v>
      </c>
      <c r="K133" s="6" t="str">
        <f t="shared" si="8"/>
        <v>Sparebassin/laguner; Jordbassin Klasse A; 50år</v>
      </c>
    </row>
    <row r="134" spans="1:11" x14ac:dyDescent="0.2">
      <c r="A134" s="60" t="s">
        <v>157</v>
      </c>
      <c r="B134" s="21" t="s">
        <v>158</v>
      </c>
      <c r="C134" s="22" t="s">
        <v>138</v>
      </c>
      <c r="D134" s="23">
        <v>50</v>
      </c>
      <c r="K134" s="39"/>
    </row>
    <row r="135" spans="1:11" x14ac:dyDescent="0.2">
      <c r="A135" s="62"/>
      <c r="B135" s="21" t="s">
        <v>159</v>
      </c>
      <c r="C135" s="22" t="s">
        <v>138</v>
      </c>
      <c r="D135" s="23">
        <v>50</v>
      </c>
      <c r="K135" s="6" t="str">
        <f>$A$137&amp;"; " &amp; B138 &amp;"; "  &amp;D138&amp;"år"</f>
        <v>Fællesfunktionsanlæg; Administrationbygninger; 75år</v>
      </c>
    </row>
    <row r="136" spans="1:11" ht="15" x14ac:dyDescent="0.2">
      <c r="A136" s="34"/>
      <c r="B136" s="35"/>
      <c r="C136" s="36"/>
      <c r="D136" s="37"/>
      <c r="K136" s="6" t="str">
        <f t="shared" ref="K136:K142" si="9">$A$137&amp;"; " &amp; B139 &amp;"; "  &amp;D139&amp;"år"</f>
        <v>Fællesfunktionsanlæg; Værksteder, garager; 75år</v>
      </c>
    </row>
    <row r="137" spans="1:11" ht="15.75" x14ac:dyDescent="0.25">
      <c r="A137" s="51" t="s">
        <v>160</v>
      </c>
      <c r="B137" s="52"/>
      <c r="C137" s="16"/>
      <c r="D137" s="38"/>
      <c r="K137" s="6" t="str">
        <f t="shared" si="9"/>
        <v>Fællesfunktionsanlæg; Arbejdsplads; 5år</v>
      </c>
    </row>
    <row r="138" spans="1:11" x14ac:dyDescent="0.2">
      <c r="A138" s="53" t="s">
        <v>10</v>
      </c>
      <c r="B138" s="21" t="s">
        <v>161</v>
      </c>
      <c r="C138" s="22" t="s">
        <v>104</v>
      </c>
      <c r="D138" s="23">
        <v>75</v>
      </c>
      <c r="K138" s="6" t="str">
        <f t="shared" si="9"/>
        <v>Fællesfunktionsanlæg; Køretøjer, personbil; 5år</v>
      </c>
    </row>
    <row r="139" spans="1:11" x14ac:dyDescent="0.2">
      <c r="A139" s="54"/>
      <c r="B139" s="21" t="s">
        <v>162</v>
      </c>
      <c r="C139" s="22" t="s">
        <v>104</v>
      </c>
      <c r="D139" s="23">
        <v>75</v>
      </c>
      <c r="K139" s="6" t="str">
        <f t="shared" si="9"/>
        <v>Fællesfunktionsanlæg; Køretøjer, små lastvogne (&lt; 3.500 kg.); 5år</v>
      </c>
    </row>
    <row r="140" spans="1:11" x14ac:dyDescent="0.2">
      <c r="A140" s="55" t="s">
        <v>163</v>
      </c>
      <c r="B140" s="21" t="s">
        <v>16</v>
      </c>
      <c r="C140" s="22" t="s">
        <v>88</v>
      </c>
      <c r="D140" s="23">
        <v>5</v>
      </c>
      <c r="K140" s="6" t="str">
        <f t="shared" si="9"/>
        <v>Fællesfunktionsanlæg; Køretøjer, store lastvogne (&gt; 3.500 kg.); 5år</v>
      </c>
    </row>
    <row r="141" spans="1:11" x14ac:dyDescent="0.2">
      <c r="A141" s="56"/>
      <c r="B141" s="21" t="s">
        <v>12</v>
      </c>
      <c r="C141" s="22" t="s">
        <v>88</v>
      </c>
      <c r="D141" s="23">
        <v>5</v>
      </c>
      <c r="K141" s="6" t="str">
        <f t="shared" si="9"/>
        <v>Fællesfunktionsanlæg; Køretøjer, entreprenørmaskiner; 5år</v>
      </c>
    </row>
    <row r="142" spans="1:11" x14ac:dyDescent="0.2">
      <c r="A142" s="56"/>
      <c r="B142" s="21" t="s">
        <v>13</v>
      </c>
      <c r="C142" s="22" t="s">
        <v>88</v>
      </c>
      <c r="D142" s="23">
        <v>5</v>
      </c>
      <c r="K142" s="6" t="str">
        <f t="shared" si="9"/>
        <v>Fællesfunktionsanlæg; Slamsugere; 5år</v>
      </c>
    </row>
    <row r="143" spans="1:11" x14ac:dyDescent="0.2">
      <c r="A143" s="56"/>
      <c r="B143" s="21" t="s">
        <v>14</v>
      </c>
      <c r="C143" s="22" t="s">
        <v>88</v>
      </c>
      <c r="D143" s="23">
        <v>5</v>
      </c>
    </row>
    <row r="144" spans="1:11" x14ac:dyDescent="0.2">
      <c r="A144" s="56"/>
      <c r="B144" s="21" t="s">
        <v>15</v>
      </c>
      <c r="C144" s="22" t="s">
        <v>88</v>
      </c>
      <c r="D144" s="23">
        <v>5</v>
      </c>
      <c r="K144" s="6" t="s">
        <v>165</v>
      </c>
    </row>
    <row r="145" spans="1:4" x14ac:dyDescent="0.2">
      <c r="A145" s="57"/>
      <c r="B145" s="21" t="s">
        <v>164</v>
      </c>
      <c r="C145" s="22" t="s">
        <v>88</v>
      </c>
      <c r="D145" s="23">
        <v>5</v>
      </c>
    </row>
  </sheetData>
  <sheetProtection algorithmName="SHA-512" hashValue="mm5BHe5h/PUeFhhLqxw3wMD4RN05VTEAoQQKKiXlSU0VFNOhAkpPnk5WslH5E/dmzecMd2sGfSV5elm3nj2kGw==" saltValue="B1dCO9oCcGoLQva/eHQh1g==" spinCount="100000" sheet="1" objects="1" scenarios="1"/>
  <mergeCells count="44">
    <mergeCell ref="A1:A2"/>
    <mergeCell ref="B1:B2"/>
    <mergeCell ref="C1:C2"/>
    <mergeCell ref="D1:D2"/>
    <mergeCell ref="A3:B3"/>
    <mergeCell ref="A78:A80"/>
    <mergeCell ref="A81:A83"/>
    <mergeCell ref="A73:B73"/>
    <mergeCell ref="A74:A76"/>
    <mergeCell ref="A84:B84"/>
    <mergeCell ref="A4:B4"/>
    <mergeCell ref="A6:B6"/>
    <mergeCell ref="A7:A12"/>
    <mergeCell ref="A13:A18"/>
    <mergeCell ref="A19:A24"/>
    <mergeCell ref="A25:B25"/>
    <mergeCell ref="A26:A31"/>
    <mergeCell ref="A64:A69"/>
    <mergeCell ref="A70:B70"/>
    <mergeCell ref="A71:A72"/>
    <mergeCell ref="A32:A37"/>
    <mergeCell ref="A38:A43"/>
    <mergeCell ref="A44:B44"/>
    <mergeCell ref="A45:A47"/>
    <mergeCell ref="A48:A50"/>
    <mergeCell ref="A51:A53"/>
    <mergeCell ref="A55:B55"/>
    <mergeCell ref="A57:A63"/>
    <mergeCell ref="A85:A86"/>
    <mergeCell ref="A87:A94"/>
    <mergeCell ref="A95:A102"/>
    <mergeCell ref="A103:B103"/>
    <mergeCell ref="A134:A135"/>
    <mergeCell ref="A113:A116"/>
    <mergeCell ref="A104:A107"/>
    <mergeCell ref="A108:A111"/>
    <mergeCell ref="A137:B137"/>
    <mergeCell ref="A138:A139"/>
    <mergeCell ref="A140:A145"/>
    <mergeCell ref="A117:B117"/>
    <mergeCell ref="A118:A121"/>
    <mergeCell ref="A122:A126"/>
    <mergeCell ref="A127:A130"/>
    <mergeCell ref="A131:B131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Indberetningsark</vt:lpstr>
      <vt:lpstr>Anlægsinvesteringer 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 Schmidt Lauridsen</dc:creator>
  <cp:lastModifiedBy>Morten Søndergaard</cp:lastModifiedBy>
  <cp:lastPrinted>2016-04-19T09:01:33Z</cp:lastPrinted>
  <dcterms:created xsi:type="dcterms:W3CDTF">2016-04-11T07:55:51Z</dcterms:created>
  <dcterms:modified xsi:type="dcterms:W3CDTF">2019-09-09T08:23:39Z</dcterms:modified>
</cp:coreProperties>
</file>